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knik Servis\Desktop\WEB_ETKİNLİKLER\"/>
    </mc:Choice>
  </mc:AlternateContent>
  <xr:revisionPtr revIDLastSave="0" documentId="13_ncr:1_{A730126F-EBD1-4EEB-A787-8D077D0638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T ORTALAMASI" sheetId="3" r:id="rId1"/>
  </sheets>
  <calcPr calcId="181029"/>
</workbook>
</file>

<file path=xl/calcChain.xml><?xml version="1.0" encoding="utf-8"?>
<calcChain xmlns="http://schemas.openxmlformats.org/spreadsheetml/2006/main">
  <c r="C60" i="3" l="1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59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C160" i="3"/>
  <c r="C159" i="3"/>
  <c r="C156" i="3"/>
  <c r="C153" i="3"/>
  <c r="C152" i="3"/>
  <c r="C151" i="3"/>
  <c r="C142" i="3"/>
  <c r="C143" i="3"/>
  <c r="C144" i="3"/>
  <c r="C145" i="3"/>
  <c r="C146" i="3"/>
  <c r="C147" i="3"/>
  <c r="C148" i="3"/>
  <c r="C141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25" i="3"/>
  <c r="C102" i="3"/>
  <c r="C103" i="3"/>
  <c r="C104" i="3"/>
  <c r="C105" i="3"/>
  <c r="C106" i="3"/>
  <c r="C107" i="3"/>
  <c r="C119" i="3"/>
  <c r="C108" i="3"/>
  <c r="C109" i="3"/>
  <c r="C110" i="3"/>
  <c r="C111" i="3"/>
  <c r="C121" i="3"/>
  <c r="C122" i="3"/>
  <c r="C112" i="3"/>
  <c r="C113" i="3"/>
  <c r="C114" i="3"/>
  <c r="C115" i="3"/>
  <c r="C116" i="3"/>
  <c r="C117" i="3"/>
  <c r="C118" i="3"/>
  <c r="C120" i="3"/>
  <c r="C101" i="3"/>
  <c r="C81" i="3"/>
  <c r="C82" i="3"/>
  <c r="C83" i="3"/>
  <c r="C84" i="3"/>
  <c r="C85" i="3"/>
  <c r="C93" i="3"/>
  <c r="C86" i="3"/>
  <c r="C87" i="3"/>
  <c r="C88" i="3"/>
  <c r="C89" i="3"/>
  <c r="C90" i="3"/>
  <c r="C91" i="3"/>
  <c r="C92" i="3"/>
  <c r="C94" i="3"/>
  <c r="C95" i="3"/>
  <c r="C96" i="3"/>
  <c r="C97" i="3"/>
  <c r="C98" i="3"/>
  <c r="C80" i="3"/>
  <c r="C50" i="3"/>
  <c r="C51" i="3"/>
  <c r="C52" i="3"/>
  <c r="C53" i="3"/>
  <c r="C54" i="3"/>
  <c r="C55" i="3"/>
  <c r="C56" i="3"/>
  <c r="C49" i="3"/>
  <c r="C47" i="3"/>
  <c r="C48" i="3"/>
  <c r="C46" i="3"/>
  <c r="C44" i="3"/>
  <c r="C45" i="3"/>
  <c r="C43" i="3"/>
  <c r="C32" i="3"/>
  <c r="C33" i="3"/>
  <c r="C34" i="3"/>
  <c r="C35" i="3"/>
  <c r="C36" i="3"/>
  <c r="C37" i="3"/>
  <c r="C38" i="3"/>
  <c r="C39" i="3"/>
  <c r="C40" i="3"/>
  <c r="C41" i="3"/>
  <c r="C42" i="3"/>
  <c r="C31" i="3"/>
  <c r="C30" i="3"/>
  <c r="C29" i="3"/>
  <c r="C28" i="3"/>
  <c r="C27" i="3"/>
  <c r="C26" i="3"/>
  <c r="C25" i="3"/>
  <c r="C22" i="3"/>
  <c r="C21" i="3"/>
  <c r="C20" i="3"/>
  <c r="C19" i="3"/>
  <c r="C18" i="3"/>
  <c r="C9" i="3"/>
  <c r="C10" i="3"/>
  <c r="C11" i="3"/>
  <c r="C12" i="3"/>
  <c r="C13" i="3"/>
  <c r="C14" i="3"/>
  <c r="C15" i="3"/>
  <c r="C16" i="3"/>
  <c r="C17" i="3"/>
  <c r="C8" i="3"/>
  <c r="C7" i="3"/>
  <c r="C6" i="3"/>
  <c r="C5" i="3"/>
  <c r="M153" i="3"/>
  <c r="M152" i="3"/>
  <c r="M151" i="3"/>
  <c r="M148" i="3" l="1"/>
  <c r="M147" i="3"/>
  <c r="M146" i="3"/>
  <c r="M145" i="3"/>
  <c r="M144" i="3"/>
  <c r="M143" i="3"/>
  <c r="M142" i="3"/>
  <c r="M141" i="3"/>
  <c r="M138" i="3" l="1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18" i="3" l="1"/>
  <c r="M117" i="3"/>
  <c r="M116" i="3"/>
  <c r="M115" i="3"/>
  <c r="M114" i="3"/>
  <c r="M113" i="3"/>
  <c r="M112" i="3"/>
  <c r="M122" i="3"/>
  <c r="M121" i="3"/>
  <c r="M111" i="3"/>
  <c r="M110" i="3"/>
  <c r="M109" i="3"/>
  <c r="M108" i="3"/>
  <c r="M119" i="3"/>
  <c r="M107" i="3"/>
  <c r="M106" i="3"/>
  <c r="M105" i="3"/>
  <c r="M104" i="3"/>
  <c r="M103" i="3"/>
  <c r="M102" i="3"/>
  <c r="M101" i="3"/>
  <c r="M97" i="3" l="1"/>
  <c r="M96" i="3"/>
  <c r="M95" i="3"/>
  <c r="M94" i="3"/>
  <c r="M92" i="3"/>
  <c r="M91" i="3"/>
  <c r="M90" i="3"/>
  <c r="M89" i="3"/>
  <c r="M88" i="3"/>
  <c r="M87" i="3"/>
  <c r="M86" i="3"/>
  <c r="M93" i="3"/>
  <c r="M85" i="3"/>
  <c r="M84" i="3"/>
  <c r="M83" i="3"/>
  <c r="M82" i="3"/>
  <c r="M81" i="3"/>
  <c r="M80" i="3"/>
  <c r="M56" i="3" l="1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2" i="3" l="1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</calcChain>
</file>

<file path=xl/sharedStrings.xml><?xml version="1.0" encoding="utf-8"?>
<sst xmlns="http://schemas.openxmlformats.org/spreadsheetml/2006/main" count="1248" uniqueCount="266">
  <si>
    <t>BURDUR MEHMET AKİF ERSOY ÜNİVERSİTESİ</t>
  </si>
  <si>
    <t>ADI SOYADI</t>
  </si>
  <si>
    <t>GELDİĞİ ÜNİVERSİTE</t>
  </si>
  <si>
    <t>YATAY GEÇİŞ YAPMAK İSTEDİĞİ PROGRAM</t>
  </si>
  <si>
    <t>BAŞVURU ŞEKLİ</t>
  </si>
  <si>
    <t>DURUMU</t>
  </si>
  <si>
    <t>I. ÖĞRETİM</t>
  </si>
  <si>
    <t>ASİL</t>
  </si>
  <si>
    <t>2. SINIF</t>
  </si>
  <si>
    <t>YEDEK</t>
  </si>
  <si>
    <t>Sıra NO</t>
  </si>
  <si>
    <t>YATAY GEÇİŞ YAPMAK İSTEDİĞİ SINIF</t>
  </si>
  <si>
    <t>YATAY GEÇİŞ YAPMAK İSTEDİĞİ PROGRAM TÜRÜ</t>
  </si>
  <si>
    <t>NOT ORTALAMASININ 100'LÜK SİSTEM KARŞILIĞI</t>
  </si>
  <si>
    <t xml:space="preserve">NOT ORTALAMASI BAŞVURUSUNA GÖRE DEĞERLENDİRMEYE ESAS PUANI </t>
  </si>
  <si>
    <t xml:space="preserve">AÇIKLAMA </t>
  </si>
  <si>
    <t>NOT ORTALAMASI</t>
  </si>
  <si>
    <t>NOT ORTALAMASINA GÖRE UYGUNDUR.</t>
  </si>
  <si>
    <t>PROGRAMIN TABAN PUANI</t>
  </si>
  <si>
    <t>YKS/DGS
YERLEŞTİRME PUAN YILI</t>
  </si>
  <si>
    <t>ÖĞRENCİ YERLEŞTİRME YKS/DGS
PUANI</t>
  </si>
  <si>
    <t>3. SINIF</t>
  </si>
  <si>
    <t>BAYBURT ÜNIVERSITESI</t>
  </si>
  <si>
    <t>ARTVIN ÇORUH ÜNIVERSITESI</t>
  </si>
  <si>
    <t>TOKAT GAZIOSMANPAŞA ÜNIVERSITESI</t>
  </si>
  <si>
    <t>BELINAY COŞKUN</t>
  </si>
  <si>
    <t>HATAY MUSTAFA KEMAL ÜNIVERSITESI</t>
  </si>
  <si>
    <t>İLKÖĞRETİM MATEMATİK ÖĞRETMENLİĞİ PR.</t>
  </si>
  <si>
    <t>2</t>
  </si>
  <si>
    <t>MERVE ESER</t>
  </si>
  <si>
    <t>MELAHAT HANIM AKSOY</t>
  </si>
  <si>
    <t>ŞEYMA SUEDA ÖZCEYLAN</t>
  </si>
  <si>
    <t>ZONGULDAK BÜLENT ECEVIT ÜNIVERSITESI</t>
  </si>
  <si>
    <t>BÜŞRA BAŞ</t>
  </si>
  <si>
    <t>ŞERİFE İREM TOPRAK</t>
  </si>
  <si>
    <t>KASTAMONU ÜNİVERSİTESİ</t>
  </si>
  <si>
    <t>FATMANUR AYGÖR</t>
  </si>
  <si>
    <t>FADİMENUR ELGİN</t>
  </si>
  <si>
    <t>ZONGULDAK BÜLENT ECEVIT</t>
  </si>
  <si>
    <t>GÜLSE DAĞLI</t>
  </si>
  <si>
    <t>BAYBURT ÜNİVERSİTESİ</t>
  </si>
  <si>
    <t>İREM BİLGİN</t>
  </si>
  <si>
    <t>NECMETTİN ERBAKAN ÜNİVERSİTESİ</t>
  </si>
  <si>
    <t>ZEYNEP ÜLPIK</t>
  </si>
  <si>
    <t>İSTANBUL MEDIPOL ÜNIVERSITESI</t>
  </si>
  <si>
    <t>YADIGAR SENA DEMIRAY</t>
  </si>
  <si>
    <t>İSTANBUL 29 MAYIS ÜNIVERSITESI</t>
  </si>
  <si>
    <t>FATMA ŞEVVAL ÇAKMAK</t>
  </si>
  <si>
    <t>AYŞE ECE</t>
  </si>
  <si>
    <t>AKSARAY ÜNIVERSITESI</t>
  </si>
  <si>
    <t>MAKÜ KURUMLAR ARASI YATAY GEÇİŞ YÖNERGESİNE GÖRE UYGUN DEĞİLDİR.</t>
  </si>
  <si>
    <t>RET</t>
  </si>
  <si>
    <t>ALEYNA KÖSE</t>
  </si>
  <si>
    <t>İSTANBUL YENIYÜZYIL ÜNIVERSITESI</t>
  </si>
  <si>
    <t>HAVVA ECE SERBAK</t>
  </si>
  <si>
    <t>AFYON KOCATEPE ÜNIVERSITESI</t>
  </si>
  <si>
    <t>3</t>
  </si>
  <si>
    <t>ENES AVCU</t>
  </si>
  <si>
    <t>SELIN ŞAHIN</t>
  </si>
  <si>
    <t>ERZINCAN BINALI YILDIRIM ÜNIVERSITESI</t>
  </si>
  <si>
    <t>ONUR PEKTAŞ</t>
  </si>
  <si>
    <t>AKSARAY ÜNİVERSİTESİ</t>
  </si>
  <si>
    <t>İNGİLİZCE ÖĞRETMENLİĞİ PR.</t>
  </si>
  <si>
    <t>GÜNER ÖZDEN</t>
  </si>
  <si>
    <t>EGE KARAKAŞ</t>
  </si>
  <si>
    <t>SİNOP ÜNİVERSİTESİ</t>
  </si>
  <si>
    <t>KÜBRA ÇAKIR</t>
  </si>
  <si>
    <t>MEHMET METE OK</t>
  </si>
  <si>
    <t>REMZİ FURKAN UYSAL</t>
  </si>
  <si>
    <t>BÜŞRA ÇALIK</t>
  </si>
  <si>
    <t>TOKAT GAZİOSMANPAŞA ÜNİVERSİTESİ</t>
  </si>
  <si>
    <t>YUSUF TAŞ</t>
  </si>
  <si>
    <t>SİİRT ÜNİVERSİTESİ</t>
  </si>
  <si>
    <t>İKRA ALICI</t>
  </si>
  <si>
    <t>HARRAN ÜNİVERSİTESİ</t>
  </si>
  <si>
    <t>BURCU TEKİN</t>
  </si>
  <si>
    <t>ÖZLEM SUNCAK</t>
  </si>
  <si>
    <t>HAKKARİ ÜNİVERSİTESİ</t>
  </si>
  <si>
    <t>BEYZA SÖNMEZ</t>
  </si>
  <si>
    <t>UFUK ÜNİVERSİTESİ</t>
  </si>
  <si>
    <t>HASAN ANIL ALTUĞ</t>
  </si>
  <si>
    <t>GÖKHAN SANET GEMİCİ</t>
  </si>
  <si>
    <t>ANADOLU ÜNİVERSİTESİ</t>
  </si>
  <si>
    <t>HAYRİYE GÖKÇEN ATASEVER</t>
  </si>
  <si>
    <t>HASAN KALYONCU ÜNİVERSİTESİ</t>
  </si>
  <si>
    <t>GÖZDE NUR HÖBEK</t>
  </si>
  <si>
    <t>ANKARA SOSYAL BİLİMLER ÜNİVERSİTESİ</t>
  </si>
  <si>
    <t>FEYZANUR AYDOĞDU</t>
  </si>
  <si>
    <t>MARAT AMUTBAEV</t>
  </si>
  <si>
    <t xml:space="preserve"> SAKARYA ÜNİVERSİTESİ</t>
  </si>
  <si>
    <t>MUHAMMET HAKTAN YILMAZ</t>
  </si>
  <si>
    <t>EVRİM ÇETGİN</t>
  </si>
  <si>
    <t>AYŞE BEYZA ÇOBAN</t>
  </si>
  <si>
    <t>HAKAN ÇAY</t>
  </si>
  <si>
    <t>TUĞÇE SEYRAN</t>
  </si>
  <si>
    <t>YOZGAT BOZOK ÜNİVERSİTESİ</t>
  </si>
  <si>
    <t>CENNET ÇIĞIRGAN</t>
  </si>
  <si>
    <t>İSMAİL KABAK</t>
  </si>
  <si>
    <t>ZEHRA YANAR</t>
  </si>
  <si>
    <t>AMASYA ÜNİVERSİTESİ</t>
  </si>
  <si>
    <t>OSMAN NURİ CEYLAN</t>
  </si>
  <si>
    <t>HATİCE KURU</t>
  </si>
  <si>
    <t>BUSE ALGÜL</t>
  </si>
  <si>
    <t>İSTANBUL OKAN ÜNİVERSİTESİ</t>
  </si>
  <si>
    <t>BERJİN KORKMAZ</t>
  </si>
  <si>
    <t>MURAT MERTOĞLU</t>
  </si>
  <si>
    <t>MEVLÜT KÜRŞAT KETTEŞ</t>
  </si>
  <si>
    <t>ORTA DOĞU TEKNİK ÜNİVERSİTESİ</t>
  </si>
  <si>
    <t>Tuana Çelik</t>
  </si>
  <si>
    <t>Başkent Üniversitesi</t>
  </si>
  <si>
    <t>Okul Öncesi Öğretmenliği</t>
  </si>
  <si>
    <t>Fatma Beyza Öztürk</t>
  </si>
  <si>
    <t>istanbul 29 mayıs üniversitesi</t>
  </si>
  <si>
    <t>Derya Özekinci</t>
  </si>
  <si>
    <t>29 Mayıs Üniversitesi</t>
  </si>
  <si>
    <t>Gamzenur Becerikli</t>
  </si>
  <si>
    <t>İstanbul Medipol Üniversitesi</t>
  </si>
  <si>
    <t>Halime Çetin</t>
  </si>
  <si>
    <t>Artvin Çoruh Üniversitesi</t>
  </si>
  <si>
    <t>Arife Yıldırım</t>
  </si>
  <si>
    <t>İstanbul Kültür Üniversitesi</t>
  </si>
  <si>
    <t>Büşra Sarıkaya</t>
  </si>
  <si>
    <t>Elif Öztaş</t>
  </si>
  <si>
    <t>Dumlupınar Üniversitesi</t>
  </si>
  <si>
    <t xml:space="preserve">Fatıma Fulin Koç </t>
  </si>
  <si>
    <t>BİRUNİ ÜNİVERSİTESİ</t>
  </si>
  <si>
    <t>Esma Avcı</t>
  </si>
  <si>
    <t>Doğu Akdeniz Üniversitesi</t>
  </si>
  <si>
    <t>YURT DIŞI KONTENJANI YOKTUR.</t>
  </si>
  <si>
    <t>İlknur Kıran</t>
  </si>
  <si>
    <t>Hasan kalyoncu üniversitesi</t>
  </si>
  <si>
    <t>NOT ORTALAMASINA GÖRE UYGUN DEĞİLDİR.</t>
  </si>
  <si>
    <t>İrem Kırbaş</t>
  </si>
  <si>
    <t>İstanbul Sabahattin Zaim Üniversitesi</t>
  </si>
  <si>
    <t>Neşe Özlem EREN</t>
  </si>
  <si>
    <t>Yozgat Bozok Üniversitesi</t>
  </si>
  <si>
    <t>Fatma Güzel</t>
  </si>
  <si>
    <t>Karamanoğlu Mehmetbey Üniversitesi</t>
  </si>
  <si>
    <t>Süleyman Efe Koçadal</t>
  </si>
  <si>
    <t>Amasya Üniversitesi</t>
  </si>
  <si>
    <t>Firdevs Betül Şeker</t>
  </si>
  <si>
    <t>Hasan Kalyoncu Üniversitesi</t>
  </si>
  <si>
    <t>İrem gül yıldırım</t>
  </si>
  <si>
    <t>Artvin çoruh üniversitesi</t>
  </si>
  <si>
    <t>Dilara Taş</t>
  </si>
  <si>
    <t>Hatice Nur Arslan</t>
  </si>
  <si>
    <t>FSMVÜ</t>
  </si>
  <si>
    <t>Sudenaz BABAT</t>
  </si>
  <si>
    <t>Van Yüzüncü Yıl Üniversitesi</t>
  </si>
  <si>
    <t>Rehberlik Ve Psikolojik Danışmanlık Pr.</t>
  </si>
  <si>
    <t>melek çelik</t>
  </si>
  <si>
    <t>Niğde Ömer Halisdemir üniversitesi</t>
  </si>
  <si>
    <t>Zübeyde ÖZAVCI</t>
  </si>
  <si>
    <t>Melisa  ECE</t>
  </si>
  <si>
    <t>Kafkas Üniversitesi</t>
  </si>
  <si>
    <t>Melike Şenol</t>
  </si>
  <si>
    <t>Erzincan Binali Yıldırım Üniversitesi</t>
  </si>
  <si>
    <t>Sude Usta</t>
  </si>
  <si>
    <t>Hakkari Üniversitesi</t>
  </si>
  <si>
    <t>Verda Üzan</t>
  </si>
  <si>
    <t>Akdeniz Üniversitesi</t>
  </si>
  <si>
    <t>özge karadeniz</t>
  </si>
  <si>
    <t>Zehra Janset Huvaz</t>
  </si>
  <si>
    <t>Bartın Üniversitesi</t>
  </si>
  <si>
    <t>Müge Yalçın</t>
  </si>
  <si>
    <t>Kastamonu Üniversitesi</t>
  </si>
  <si>
    <t>Neslihan karakaya</t>
  </si>
  <si>
    <t>Karamanoğlu Mehmet bey üniversitesi</t>
  </si>
  <si>
    <t>SILA ULUTAŞ</t>
  </si>
  <si>
    <t>Nezide Çakır</t>
  </si>
  <si>
    <t>Kırşehir Ahi Evran Üniversitesi</t>
  </si>
  <si>
    <t>nisa nur uçarer</t>
  </si>
  <si>
    <t>mudanya üniversitesi</t>
  </si>
  <si>
    <t>sudenur topaloğlu</t>
  </si>
  <si>
    <t>İstinye üniversitesi</t>
  </si>
  <si>
    <t>NESRİN BULUT</t>
  </si>
  <si>
    <t>GİRESUN Üniversitesi</t>
  </si>
  <si>
    <t>yozgat bozok üniversitesi</t>
  </si>
  <si>
    <t>Furkan Saraç</t>
  </si>
  <si>
    <t>Trakya Üniversitesi</t>
  </si>
  <si>
    <t>YERLEŞME PUANI BELGESİ EKSİK</t>
  </si>
  <si>
    <t>Esra AKTAŞ</t>
  </si>
  <si>
    <t>Afyon Kocatepe Üniversitesi</t>
  </si>
  <si>
    <t>Özel Eğitim</t>
  </si>
  <si>
    <t>Yusuf Talha ÇERİ</t>
  </si>
  <si>
    <t>İstanbul Aydın Üniversitesi</t>
  </si>
  <si>
    <t>Didare ŞAHİN</t>
  </si>
  <si>
    <t>Yılmaz SEZGİN</t>
  </si>
  <si>
    <t>Şevval ÖZTEK</t>
  </si>
  <si>
    <t>Medipol Üniversitesi</t>
  </si>
  <si>
    <t>Duru ARSLAN</t>
  </si>
  <si>
    <t>Selim TOSUN</t>
  </si>
  <si>
    <t>Ankara Sosyal Bilimler Üniversitesi</t>
  </si>
  <si>
    <t>Nesrin KÖSE</t>
  </si>
  <si>
    <t>Cihat CANER</t>
  </si>
  <si>
    <t>Biruni Üniversitesi</t>
  </si>
  <si>
    <t>Merve Nur DÜZ</t>
  </si>
  <si>
    <t>Ali ÖZKAN</t>
  </si>
  <si>
    <t>İstanbul 29 Mayıs Üniversitesi</t>
  </si>
  <si>
    <t>Hilal AKKUM</t>
  </si>
  <si>
    <t>Seval BOZKURT</t>
  </si>
  <si>
    <t>Mahmut ASLAN</t>
  </si>
  <si>
    <t>Ali Berke KOÇ</t>
  </si>
  <si>
    <t>Emre ÜSTÜNDAĞ</t>
  </si>
  <si>
    <t>İstanbul Okan Üniversitesi</t>
  </si>
  <si>
    <t>Muhlise İNAN</t>
  </si>
  <si>
    <t>Barış ÇELİK</t>
  </si>
  <si>
    <t>Nursel KOTUN</t>
  </si>
  <si>
    <t>Şahin ŞAHİN</t>
  </si>
  <si>
    <t>Sema Nur GÜL</t>
  </si>
  <si>
    <t>Büşra SARIKAYA</t>
  </si>
  <si>
    <t>Medipol Üniversitesi Okulöncesi Öğretmenliği</t>
  </si>
  <si>
    <t>MAKÜ KURUMLAR ARASI YATAY GEÇİŞ YÖNERGESİNE GÖRE UYGUN DEĞİLDİR. (Bölüm farklı)</t>
  </si>
  <si>
    <t>GAMZE ÇALIK</t>
  </si>
  <si>
    <t>SINIF ÖĞRETMENLİĞİ</t>
  </si>
  <si>
    <t>ŞEVVAL İÇIN</t>
  </si>
  <si>
    <t>HAKKARI ÜNIVERSITESI</t>
  </si>
  <si>
    <t>KEVSER ÇELIKBAŞ</t>
  </si>
  <si>
    <t>BAŞKENT ÜNIVERSITESI</t>
  </si>
  <si>
    <t>SILANUR EKICI</t>
  </si>
  <si>
    <t>DİLAN AŞKAR</t>
  </si>
  <si>
    <t>GAZIANTEP ÜNIVERSITESI</t>
  </si>
  <si>
    <t>SUDE BAY</t>
  </si>
  <si>
    <t>HASAN KALYONCU ÜNIVERSITESI</t>
  </si>
  <si>
    <t>ŞEVVAL ARAS</t>
  </si>
  <si>
    <t>KIRŞEHIR AHI EVRAN ÜNIVERSITESI</t>
  </si>
  <si>
    <t>BAŞAK KIRDAR</t>
  </si>
  <si>
    <t>KASTAMONU ÜNIVERSITESI</t>
  </si>
  <si>
    <t>NUR HAYAT TAN</t>
  </si>
  <si>
    <t>DUYGU KORKMAZ</t>
  </si>
  <si>
    <t>FATMA KAYA</t>
  </si>
  <si>
    <t>ALEYNA DÜVELI</t>
  </si>
  <si>
    <t>EREĞLI NECMETTIN ERBAKAN ÜNIVERSITESI</t>
  </si>
  <si>
    <t>NUR SENA ŞENLİYURT</t>
  </si>
  <si>
    <t>İSTANBUL SABAHHATİN ZAİM ÜNİVERSİTESİ</t>
  </si>
  <si>
    <t>HELIN EVSAN</t>
  </si>
  <si>
    <t>RUMEYSA ALTIN</t>
  </si>
  <si>
    <t>Türkçe Eğitimi</t>
  </si>
  <si>
    <t>CEREN BAYSAL</t>
  </si>
  <si>
    <t>ALEYNA NUR KAPUCU</t>
  </si>
  <si>
    <t>KARAMANOĞLU MEHMET BEY ÜNİVERSİTESİ</t>
  </si>
  <si>
    <t>ÖYKÜ CULHA</t>
  </si>
  <si>
    <t>BERKAY SAYAR</t>
  </si>
  <si>
    <t>ALANYA ALAADDİN KEYKUBAT ÜNİVERSİTESİ/</t>
  </si>
  <si>
    <t>VERDA ÜZAN</t>
  </si>
  <si>
    <t>AKDENİZ ÜNİVERSİTESİ</t>
  </si>
  <si>
    <t>ELİF ÖZTAŞ</t>
  </si>
  <si>
    <t>DUMLUPINAR ÜNİVERSİTESİ</t>
  </si>
  <si>
    <t>CEMİLE KÖSE</t>
  </si>
  <si>
    <t>GİRESUN ÜNİVERSİTESİ</t>
  </si>
  <si>
    <t>3.SINIF</t>
  </si>
  <si>
    <t>Ece Ezer</t>
  </si>
  <si>
    <t>Muğla Sıtkı Koçman Üniversitesi</t>
  </si>
  <si>
    <t>Fen Bilgisi Öğretmenliği</t>
  </si>
  <si>
    <t>ASYA NUR ÖZGEN</t>
  </si>
  <si>
    <t>SOSYAL BİLGİLER</t>
  </si>
  <si>
    <t>MERYEM NEHİR GÜNER</t>
  </si>
  <si>
    <t>Sema KAYA</t>
  </si>
  <si>
    <t>Mehmet Muharrem YİĞİT</t>
  </si>
  <si>
    <t>Ankara Müzik ve Güzel Sanatlar Üniversitesi</t>
  </si>
  <si>
    <t>Müzik Öğretmenliği</t>
  </si>
  <si>
    <t>EĞİTİM FAKÜLTESİ DEKANLIĞI</t>
  </si>
  <si>
    <t>2024 / 2025 EĞİTİM ÖĞRETİM YILI GÜZ YARIYILI KURUMLARARASI-NOT ORTALAMASI YATAY GEÇİŞ DEĞERLENDİRME SONUCU</t>
  </si>
  <si>
    <t>Beyza Erol</t>
  </si>
  <si>
    <t>Rabia Atçı</t>
  </si>
  <si>
    <t>Recep Tayyip Erdoğan Üniversitesi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</si>
</sst>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"/>
  </numFmts>
  <fonts count="25">
    <font>
      <sz val="10"/>
      <color rgb="FF000000"/>
      <name val="Times New Roman"/>
      <charset val="204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9"/>
      <color rgb="FF000000"/>
      <name val="Times New Roman"/>
      <family val="1"/>
    </font>
    <font>
      <sz val="9"/>
      <color rgb="FF000000"/>
      <name val="Times New Roman"/>
      <family val="1"/>
      <charset val="162"/>
    </font>
    <font>
      <b/>
      <sz val="9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9"/>
      <name val="Calibri"/>
      <family val="2"/>
      <charset val="162"/>
    </font>
    <font>
      <sz val="9"/>
      <name val="Times New Roman"/>
      <family val="1"/>
    </font>
    <font>
      <sz val="9"/>
      <color rgb="FF000000"/>
      <name val="Calibri"/>
      <family val="2"/>
      <charset val="162"/>
    </font>
    <font>
      <sz val="9"/>
      <color theme="1"/>
      <name val="Times New Roman"/>
      <family val="1"/>
    </font>
    <font>
      <sz val="9"/>
      <color theme="1"/>
      <name val="Calibri"/>
      <family val="2"/>
      <charset val="162"/>
    </font>
    <font>
      <sz val="9"/>
      <name val="T'me"/>
    </font>
    <font>
      <sz val="9"/>
      <color rgb="FF000000"/>
      <name val="T'me"/>
    </font>
    <font>
      <sz val="9"/>
      <name val="Arial"/>
      <family val="2"/>
    </font>
    <font>
      <sz val="9"/>
      <color rgb="FFFF0000"/>
      <name val="Calibri"/>
      <family val="2"/>
      <charset val="162"/>
      <scheme val="minor"/>
    </font>
    <font>
      <sz val="9"/>
      <color rgb="FF000000"/>
      <name val="Calibri"/>
      <family val="2"/>
      <scheme val="minor"/>
    </font>
    <font>
      <sz val="9"/>
      <color rgb="FF333333"/>
      <name val="Helvetica Neue"/>
      <family val="2"/>
    </font>
    <font>
      <sz val="9"/>
      <color theme="1"/>
      <name val="Helvetica Neue"/>
      <family val="2"/>
    </font>
    <font>
      <sz val="9"/>
      <name val="Times New Roman"/>
      <family val="1"/>
      <charset val="162"/>
    </font>
    <font>
      <sz val="1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2" fillId="3" borderId="0" applyNumberFormat="0" applyBorder="0" applyAlignment="0" applyProtection="0"/>
  </cellStyleXfs>
  <cellXfs count="157">
    <xf numFmtId="0" fontId="0" fillId="0" borderId="0" xfId="0" applyAlignment="1">
      <alignment horizontal="left" vertical="top"/>
    </xf>
    <xf numFmtId="0" fontId="4" fillId="4" borderId="1" xfId="1" applyFont="1" applyFill="1" applyBorder="1" applyAlignment="1">
      <alignment horizontal="left" vertical="center"/>
    </xf>
    <xf numFmtId="0" fontId="4" fillId="4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left" vertical="center"/>
    </xf>
    <xf numFmtId="0" fontId="4" fillId="5" borderId="1" xfId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left" vertical="center"/>
    </xf>
    <xf numFmtId="0" fontId="5" fillId="6" borderId="1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4" fillId="4" borderId="10" xfId="1" applyFont="1" applyFill="1" applyBorder="1" applyAlignment="1">
      <alignment horizontal="left" vertical="center"/>
    </xf>
    <xf numFmtId="0" fontId="4" fillId="5" borderId="10" xfId="1" applyFont="1" applyFill="1" applyBorder="1" applyAlignment="1">
      <alignment horizontal="left" vertical="center"/>
    </xf>
    <xf numFmtId="0" fontId="5" fillId="6" borderId="10" xfId="1" applyFont="1" applyFill="1" applyBorder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8" fillId="0" borderId="1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2" fontId="8" fillId="0" borderId="2" xfId="2" applyNumberFormat="1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/>
    </xf>
    <xf numFmtId="0" fontId="7" fillId="0" borderId="0" xfId="0" applyFont="1"/>
    <xf numFmtId="0" fontId="10" fillId="4" borderId="10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10" fillId="4" borderId="5" xfId="1" applyFont="1" applyFill="1" applyBorder="1" applyAlignment="1">
      <alignment horizontal="center" vertical="center" wrapText="1"/>
    </xf>
    <xf numFmtId="164" fontId="11" fillId="4" borderId="5" xfId="0" applyNumberFormat="1" applyFont="1" applyFill="1" applyBorder="1" applyAlignment="1">
      <alignment horizontal="center" vertical="center" wrapText="1"/>
    </xf>
    <xf numFmtId="164" fontId="10" fillId="4" borderId="1" xfId="1" applyNumberFormat="1" applyFont="1" applyFill="1" applyBorder="1" applyAlignment="1">
      <alignment horizontal="center" vertical="center" wrapText="1"/>
    </xf>
    <xf numFmtId="2" fontId="10" fillId="4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left"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2" fontId="10" fillId="4" borderId="1" xfId="0" applyNumberFormat="1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 wrapText="1"/>
    </xf>
    <xf numFmtId="164" fontId="13" fillId="5" borderId="5" xfId="0" applyNumberFormat="1" applyFont="1" applyFill="1" applyBorder="1" applyAlignment="1">
      <alignment horizontal="center" vertical="center" wrapText="1"/>
    </xf>
    <xf numFmtId="164" fontId="10" fillId="5" borderId="1" xfId="1" applyNumberFormat="1" applyFont="1" applyFill="1" applyBorder="1" applyAlignment="1">
      <alignment horizontal="center" vertical="center" wrapText="1"/>
    </xf>
    <xf numFmtId="2" fontId="10" fillId="5" borderId="1" xfId="1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left" vertical="center" wrapText="1"/>
    </xf>
    <xf numFmtId="1" fontId="13" fillId="5" borderId="1" xfId="0" applyNumberFormat="1" applyFont="1" applyFill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 wrapText="1"/>
    </xf>
    <xf numFmtId="2" fontId="12" fillId="5" borderId="1" xfId="0" applyNumberFormat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1" applyFont="1" applyFill="1" applyBorder="1" applyAlignment="1">
      <alignment horizontal="center" vertical="center" wrapText="1"/>
    </xf>
    <xf numFmtId="164" fontId="13" fillId="6" borderId="5" xfId="0" applyNumberFormat="1" applyFont="1" applyFill="1" applyBorder="1" applyAlignment="1">
      <alignment horizontal="center" vertical="center" wrapText="1"/>
    </xf>
    <xf numFmtId="164" fontId="14" fillId="6" borderId="1" xfId="1" applyNumberFormat="1" applyFont="1" applyFill="1" applyBorder="1" applyAlignment="1">
      <alignment horizontal="center" vertical="center" wrapText="1"/>
    </xf>
    <xf numFmtId="2" fontId="14" fillId="6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top"/>
    </xf>
    <xf numFmtId="0" fontId="7" fillId="4" borderId="1" xfId="0" applyFont="1" applyFill="1" applyBorder="1" applyAlignment="1">
      <alignment horizontal="center" vertical="top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/>
    </xf>
    <xf numFmtId="0" fontId="4" fillId="4" borderId="6" xfId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top"/>
    </xf>
    <xf numFmtId="0" fontId="4" fillId="5" borderId="6" xfId="1" applyFont="1" applyFill="1" applyBorder="1" applyAlignment="1">
      <alignment horizontal="center" vertical="center"/>
    </xf>
    <xf numFmtId="0" fontId="4" fillId="6" borderId="10" xfId="1" applyFont="1" applyFill="1" applyBorder="1" applyAlignment="1">
      <alignment horizontal="left" vertical="center"/>
    </xf>
    <xf numFmtId="0" fontId="4" fillId="6" borderId="1" xfId="1" applyFont="1" applyFill="1" applyBorder="1" applyAlignment="1">
      <alignment horizontal="left" vertical="center"/>
    </xf>
    <xf numFmtId="0" fontId="4" fillId="6" borderId="1" xfId="1" applyFont="1" applyFill="1" applyBorder="1" applyAlignment="1">
      <alignment horizontal="left" vertical="center" wrapText="1"/>
    </xf>
    <xf numFmtId="0" fontId="4" fillId="6" borderId="6" xfId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vertical="top"/>
    </xf>
    <xf numFmtId="0" fontId="11" fillId="4" borderId="1" xfId="0" applyFont="1" applyFill="1" applyBorder="1" applyAlignment="1">
      <alignment vertical="top"/>
    </xf>
    <xf numFmtId="0" fontId="15" fillId="4" borderId="1" xfId="0" applyFont="1" applyFill="1" applyBorder="1" applyAlignment="1">
      <alignment vertical="top"/>
    </xf>
    <xf numFmtId="0" fontId="15" fillId="4" borderId="1" xfId="0" applyFont="1" applyFill="1" applyBorder="1" applyAlignment="1">
      <alignment horizontal="left" vertical="top"/>
    </xf>
    <xf numFmtId="0" fontId="15" fillId="4" borderId="1" xfId="1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vertical="top"/>
    </xf>
    <xf numFmtId="0" fontId="16" fillId="4" borderId="1" xfId="0" applyFont="1" applyFill="1" applyBorder="1" applyAlignment="1">
      <alignment vertical="top"/>
    </xf>
    <xf numFmtId="0" fontId="16" fillId="4" borderId="1" xfId="0" applyFont="1" applyFill="1" applyBorder="1" applyAlignment="1">
      <alignment horizontal="left" vertical="top"/>
    </xf>
    <xf numFmtId="0" fontId="11" fillId="5" borderId="10" xfId="0" applyFont="1" applyFill="1" applyBorder="1" applyAlignment="1">
      <alignment vertical="top"/>
    </xf>
    <xf numFmtId="0" fontId="11" fillId="5" borderId="1" xfId="0" applyFont="1" applyFill="1" applyBorder="1" applyAlignment="1">
      <alignment vertical="top"/>
    </xf>
    <xf numFmtId="0" fontId="15" fillId="5" borderId="1" xfId="0" applyFont="1" applyFill="1" applyBorder="1" applyAlignment="1">
      <alignment vertical="top"/>
    </xf>
    <xf numFmtId="0" fontId="15" fillId="5" borderId="1" xfId="0" applyFont="1" applyFill="1" applyBorder="1" applyAlignment="1">
      <alignment horizontal="left" vertical="top"/>
    </xf>
    <xf numFmtId="0" fontId="15" fillId="5" borderId="1" xfId="1" applyFont="1" applyFill="1" applyBorder="1" applyAlignment="1">
      <alignment horizontal="center" vertical="center"/>
    </xf>
    <xf numFmtId="0" fontId="16" fillId="5" borderId="10" xfId="0" applyFont="1" applyFill="1" applyBorder="1" applyAlignment="1">
      <alignment vertical="top"/>
    </xf>
    <xf numFmtId="0" fontId="16" fillId="5" borderId="1" xfId="0" applyFont="1" applyFill="1" applyBorder="1" applyAlignment="1">
      <alignment vertical="top"/>
    </xf>
    <xf numFmtId="0" fontId="16" fillId="5" borderId="1" xfId="0" applyFont="1" applyFill="1" applyBorder="1" applyAlignment="1">
      <alignment horizontal="left" vertical="top"/>
    </xf>
    <xf numFmtId="0" fontId="15" fillId="5" borderId="10" xfId="0" applyFont="1" applyFill="1" applyBorder="1" applyAlignment="1">
      <alignment vertical="top"/>
    </xf>
    <xf numFmtId="0" fontId="11" fillId="6" borderId="10" xfId="0" applyFont="1" applyFill="1" applyBorder="1" applyAlignment="1">
      <alignment vertical="top"/>
    </xf>
    <xf numFmtId="0" fontId="11" fillId="6" borderId="1" xfId="0" applyFont="1" applyFill="1" applyBorder="1" applyAlignment="1">
      <alignment vertical="top"/>
    </xf>
    <xf numFmtId="0" fontId="15" fillId="6" borderId="1" xfId="0" applyFont="1" applyFill="1" applyBorder="1" applyAlignment="1">
      <alignment vertical="top"/>
    </xf>
    <xf numFmtId="0" fontId="15" fillId="6" borderId="1" xfId="0" applyFont="1" applyFill="1" applyBorder="1" applyAlignment="1">
      <alignment horizontal="left" vertical="top"/>
    </xf>
    <xf numFmtId="0" fontId="15" fillId="6" borderId="1" xfId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top"/>
    </xf>
    <xf numFmtId="0" fontId="16" fillId="6" borderId="10" xfId="0" applyFont="1" applyFill="1" applyBorder="1" applyAlignment="1">
      <alignment vertical="top"/>
    </xf>
    <xf numFmtId="0" fontId="16" fillId="6" borderId="1" xfId="0" applyFont="1" applyFill="1" applyBorder="1" applyAlignment="1">
      <alignment vertical="top"/>
    </xf>
    <xf numFmtId="0" fontId="16" fillId="6" borderId="1" xfId="0" applyFont="1" applyFill="1" applyBorder="1" applyAlignment="1">
      <alignment horizontal="left" vertical="top"/>
    </xf>
    <xf numFmtId="0" fontId="17" fillId="4" borderId="1" xfId="0" applyFont="1" applyFill="1" applyBorder="1" applyAlignment="1">
      <alignment vertical="top"/>
    </xf>
    <xf numFmtId="0" fontId="18" fillId="6" borderId="1" xfId="1" applyFont="1" applyFill="1" applyBorder="1" applyAlignment="1">
      <alignment horizontal="center" vertical="center"/>
    </xf>
    <xf numFmtId="164" fontId="19" fillId="4" borderId="1" xfId="0" applyNumberFormat="1" applyFont="1" applyFill="1" applyBorder="1"/>
    <xf numFmtId="0" fontId="4" fillId="4" borderId="7" xfId="1" applyFont="1" applyFill="1" applyBorder="1" applyAlignment="1">
      <alignment horizontal="center" vertical="center"/>
    </xf>
    <xf numFmtId="164" fontId="19" fillId="5" borderId="1" xfId="0" applyNumberFormat="1" applyFont="1" applyFill="1" applyBorder="1"/>
    <xf numFmtId="164" fontId="19" fillId="6" borderId="1" xfId="0" applyNumberFormat="1" applyFont="1" applyFill="1" applyBorder="1"/>
    <xf numFmtId="165" fontId="19" fillId="6" borderId="1" xfId="0" applyNumberFormat="1" applyFont="1" applyFill="1" applyBorder="1" applyAlignment="1">
      <alignment horizontal="center" vertical="top" shrinkToFit="1"/>
    </xf>
    <xf numFmtId="0" fontId="7" fillId="4" borderId="10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164" fontId="4" fillId="5" borderId="1" xfId="1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left" vertical="top"/>
    </xf>
    <xf numFmtId="0" fontId="20" fillId="4" borderId="1" xfId="0" applyFont="1" applyFill="1" applyBorder="1" applyAlignment="1">
      <alignment horizontal="left" vertical="top"/>
    </xf>
    <xf numFmtId="0" fontId="6" fillId="4" borderId="1" xfId="0" applyFont="1" applyFill="1" applyBorder="1" applyAlignment="1">
      <alignment horizontal="left" vertical="top"/>
    </xf>
    <xf numFmtId="0" fontId="20" fillId="5" borderId="1" xfId="0" applyFont="1" applyFill="1" applyBorder="1" applyAlignment="1">
      <alignment horizontal="left" vertical="top"/>
    </xf>
    <xf numFmtId="0" fontId="21" fillId="6" borderId="1" xfId="0" applyFont="1" applyFill="1" applyBorder="1" applyAlignment="1">
      <alignment horizontal="left" vertical="top"/>
    </xf>
    <xf numFmtId="0" fontId="5" fillId="6" borderId="6" xfId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top"/>
    </xf>
    <xf numFmtId="0" fontId="20" fillId="6" borderId="1" xfId="0" applyFont="1" applyFill="1" applyBorder="1" applyAlignment="1">
      <alignment horizontal="left" vertical="top"/>
    </xf>
    <xf numFmtId="0" fontId="4" fillId="4" borderId="11" xfId="1" applyFont="1" applyFill="1" applyBorder="1" applyAlignment="1">
      <alignment horizontal="left" vertical="center"/>
    </xf>
    <xf numFmtId="0" fontId="4" fillId="4" borderId="5" xfId="1" applyFont="1" applyFill="1" applyBorder="1" applyAlignment="1">
      <alignment horizontal="left" vertical="center"/>
    </xf>
    <xf numFmtId="0" fontId="4" fillId="4" borderId="5" xfId="1" applyFont="1" applyFill="1" applyBorder="1" applyAlignment="1">
      <alignment horizontal="left" vertical="center" wrapText="1"/>
    </xf>
    <xf numFmtId="0" fontId="20" fillId="4" borderId="5" xfId="0" applyFont="1" applyFill="1" applyBorder="1" applyAlignment="1">
      <alignment horizontal="left" vertical="top"/>
    </xf>
    <xf numFmtId="0" fontId="6" fillId="4" borderId="5" xfId="0" applyFont="1" applyFill="1" applyBorder="1" applyAlignment="1">
      <alignment horizontal="left" vertical="top"/>
    </xf>
    <xf numFmtId="0" fontId="4" fillId="4" borderId="8" xfId="1" applyFont="1" applyFill="1" applyBorder="1" applyAlignment="1">
      <alignment horizontal="center" vertical="center"/>
    </xf>
    <xf numFmtId="0" fontId="4" fillId="6" borderId="11" xfId="1" applyFont="1" applyFill="1" applyBorder="1" applyAlignment="1">
      <alignment horizontal="left" vertical="center"/>
    </xf>
    <xf numFmtId="0" fontId="4" fillId="6" borderId="5" xfId="1" applyFont="1" applyFill="1" applyBorder="1" applyAlignment="1">
      <alignment horizontal="left" vertical="center"/>
    </xf>
    <xf numFmtId="0" fontId="4" fillId="6" borderId="5" xfId="1" applyFont="1" applyFill="1" applyBorder="1" applyAlignment="1">
      <alignment horizontal="left" vertical="center" wrapText="1"/>
    </xf>
    <xf numFmtId="0" fontId="20" fillId="6" borderId="5" xfId="0" applyFont="1" applyFill="1" applyBorder="1" applyAlignment="1">
      <alignment horizontal="left" vertical="top"/>
    </xf>
    <xf numFmtId="0" fontId="4" fillId="6" borderId="8" xfId="1" applyFont="1" applyFill="1" applyBorder="1" applyAlignment="1">
      <alignment horizontal="center" vertical="center"/>
    </xf>
    <xf numFmtId="0" fontId="22" fillId="4" borderId="10" xfId="0" applyFont="1" applyFill="1" applyBorder="1" applyAlignment="1">
      <alignment horizontal="left" vertical="top"/>
    </xf>
    <xf numFmtId="0" fontId="22" fillId="4" borderId="1" xfId="0" applyFont="1" applyFill="1" applyBorder="1" applyAlignment="1">
      <alignment horizontal="left" vertical="top"/>
    </xf>
    <xf numFmtId="0" fontId="22" fillId="4" borderId="1" xfId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top" shrinkToFit="1"/>
    </xf>
    <xf numFmtId="0" fontId="7" fillId="0" borderId="0" xfId="0" applyFont="1" applyAlignment="1">
      <alignment horizontal="center" vertical="top"/>
    </xf>
    <xf numFmtId="0" fontId="10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7" borderId="1" xfId="0" applyFont="1" applyFill="1" applyBorder="1" applyAlignment="1">
      <alignment horizontal="center" vertical="top"/>
    </xf>
    <xf numFmtId="0" fontId="23" fillId="7" borderId="1" xfId="1" applyFont="1" applyFill="1" applyBorder="1" applyAlignment="1">
      <alignment horizontal="left" vertical="center"/>
    </xf>
    <xf numFmtId="0" fontId="4" fillId="7" borderId="10" xfId="1" applyFont="1" applyFill="1" applyBorder="1" applyAlignment="1">
      <alignment horizontal="left" vertical="center"/>
    </xf>
    <xf numFmtId="0" fontId="23" fillId="7" borderId="1" xfId="1" applyFont="1" applyFill="1" applyBorder="1" applyAlignment="1">
      <alignment horizontal="center" vertical="center"/>
    </xf>
    <xf numFmtId="164" fontId="24" fillId="7" borderId="7" xfId="0" applyNumberFormat="1" applyFont="1" applyFill="1" applyBorder="1" applyAlignment="1">
      <alignment horizontal="center" vertical="top" shrinkToFit="1"/>
    </xf>
    <xf numFmtId="0" fontId="7" fillId="7" borderId="0" xfId="0" applyFont="1" applyFill="1" applyAlignment="1">
      <alignment horizontal="left" vertical="top"/>
    </xf>
    <xf numFmtId="0" fontId="23" fillId="5" borderId="1" xfId="1" applyFont="1" applyFill="1" applyBorder="1" applyAlignment="1">
      <alignment horizontal="left" vertical="center"/>
    </xf>
    <xf numFmtId="0" fontId="23" fillId="5" borderId="1" xfId="1" applyFont="1" applyFill="1" applyBorder="1" applyAlignment="1">
      <alignment horizontal="center" vertical="center"/>
    </xf>
    <xf numFmtId="164" fontId="24" fillId="5" borderId="7" xfId="0" applyNumberFormat="1" applyFont="1" applyFill="1" applyBorder="1" applyAlignment="1">
      <alignment horizontal="center" vertical="top" shrinkToFit="1"/>
    </xf>
    <xf numFmtId="0" fontId="7" fillId="5" borderId="0" xfId="0" applyFont="1" applyFill="1" applyAlignment="1">
      <alignment horizontal="left" vertical="top"/>
    </xf>
    <xf numFmtId="0" fontId="1" fillId="5" borderId="1" xfId="1" applyFont="1" applyFill="1" applyBorder="1" applyAlignment="1">
      <alignment horizontal="left" vertical="center"/>
    </xf>
    <xf numFmtId="0" fontId="1" fillId="5" borderId="1" xfId="1" applyFont="1" applyFill="1" applyBorder="1" applyAlignment="1">
      <alignment horizontal="center" vertical="center"/>
    </xf>
    <xf numFmtId="164" fontId="1" fillId="5" borderId="7" xfId="0" applyNumberFormat="1" applyFont="1" applyFill="1" applyBorder="1" applyAlignment="1">
      <alignment horizontal="center" vertical="top" shrinkToFit="1"/>
    </xf>
    <xf numFmtId="0" fontId="1" fillId="5" borderId="12" xfId="1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top"/>
    </xf>
    <xf numFmtId="0" fontId="23" fillId="6" borderId="1" xfId="1" applyFont="1" applyFill="1" applyBorder="1" applyAlignment="1">
      <alignment horizontal="left" vertical="center"/>
    </xf>
    <xf numFmtId="0" fontId="23" fillId="6" borderId="1" xfId="1" applyFont="1" applyFill="1" applyBorder="1" applyAlignment="1">
      <alignment horizontal="center" vertical="center"/>
    </xf>
    <xf numFmtId="164" fontId="23" fillId="6" borderId="7" xfId="0" applyNumberFormat="1" applyFont="1" applyFill="1" applyBorder="1" applyAlignment="1">
      <alignment horizontal="center" vertical="top" shrinkToFit="1"/>
    </xf>
  </cellXfs>
  <cellStyles count="3">
    <cellStyle name="%20 - Vurgu1" xfId="2" builtinId="30"/>
    <cellStyle name="Normal" xfId="0" builtinId="0"/>
    <cellStyle name="Nötr" xfId="1" builtin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0"/>
  <sheetViews>
    <sheetView tabSelected="1" topLeftCell="A58" workbookViewId="0">
      <selection activeCell="D63" sqref="D63"/>
    </sheetView>
  </sheetViews>
  <sheetFormatPr defaultRowHeight="12"/>
  <cols>
    <col min="1" max="1" width="7.1640625" style="132" bestFit="1" customWidth="1"/>
    <col min="2" max="2" width="32.83203125" style="16" hidden="1" customWidth="1"/>
    <col min="3" max="3" width="32.83203125" style="16" customWidth="1"/>
    <col min="4" max="4" width="48.5" style="16" customWidth="1"/>
    <col min="5" max="5" width="23.33203125" style="16" customWidth="1"/>
    <col min="6" max="6" width="13.33203125" style="16" customWidth="1"/>
    <col min="7" max="7" width="16.5" style="16" customWidth="1"/>
    <col min="8" max="8" width="24.83203125" style="16" customWidth="1"/>
    <col min="9" max="9" width="14.5" style="16" bestFit="1" customWidth="1"/>
    <col min="10" max="10" width="12.83203125" style="16" bestFit="1" customWidth="1"/>
    <col min="11" max="11" width="15.5" style="16" customWidth="1"/>
    <col min="12" max="12" width="15.6640625" style="16" bestFit="1" customWidth="1"/>
    <col min="13" max="13" width="17.6640625" style="16" bestFit="1" customWidth="1"/>
    <col min="14" max="14" width="44.33203125" style="16" customWidth="1"/>
    <col min="15" max="15" width="19" style="16" customWidth="1"/>
    <col min="16" max="16" width="9.1640625" style="16" bestFit="1" customWidth="1"/>
    <col min="17" max="16384" width="9.33203125" style="16"/>
  </cols>
  <sheetData>
    <row r="1" spans="1:16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</row>
    <row r="2" spans="1:16">
      <c r="A2" s="138" t="s">
        <v>261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</row>
    <row r="3" spans="1:16">
      <c r="A3" s="138" t="s">
        <v>262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 s="24" customFormat="1" ht="60.75" thickBot="1">
      <c r="A4" s="17" t="s">
        <v>10</v>
      </c>
      <c r="B4" s="18" t="s">
        <v>1</v>
      </c>
      <c r="C4" s="18" t="s">
        <v>1</v>
      </c>
      <c r="D4" s="19" t="s">
        <v>2</v>
      </c>
      <c r="E4" s="20" t="s">
        <v>3</v>
      </c>
      <c r="F4" s="20" t="s">
        <v>11</v>
      </c>
      <c r="G4" s="20" t="s">
        <v>12</v>
      </c>
      <c r="H4" s="20" t="s">
        <v>4</v>
      </c>
      <c r="I4" s="21" t="s">
        <v>19</v>
      </c>
      <c r="J4" s="22" t="s">
        <v>18</v>
      </c>
      <c r="K4" s="21" t="s">
        <v>20</v>
      </c>
      <c r="L4" s="20" t="s">
        <v>13</v>
      </c>
      <c r="M4" s="20" t="s">
        <v>14</v>
      </c>
      <c r="N4" s="19" t="s">
        <v>15</v>
      </c>
      <c r="O4" s="23" t="s">
        <v>5</v>
      </c>
    </row>
    <row r="5" spans="1:16" ht="24.75" thickBot="1">
      <c r="A5" s="2">
        <v>1</v>
      </c>
      <c r="B5" s="25" t="s">
        <v>25</v>
      </c>
      <c r="C5" s="25" t="str">
        <f>LEFT(B5,3)&amp;REPT("*",LEN(B5)-5)&amp;RIGHT(B5,3)&amp;REPT("*",)</f>
        <v>BEL*********KUN</v>
      </c>
      <c r="D5" s="133" t="s">
        <v>26</v>
      </c>
      <c r="E5" s="26" t="s">
        <v>27</v>
      </c>
      <c r="F5" s="26" t="s">
        <v>28</v>
      </c>
      <c r="G5" s="27" t="s">
        <v>6</v>
      </c>
      <c r="H5" s="27" t="s">
        <v>16</v>
      </c>
      <c r="I5" s="28">
        <v>2023</v>
      </c>
      <c r="J5" s="29">
        <v>393.55889999999999</v>
      </c>
      <c r="K5" s="30">
        <v>398.60036000000002</v>
      </c>
      <c r="L5" s="31">
        <v>89.03</v>
      </c>
      <c r="M5" s="32">
        <f t="shared" ref="M5:M22" si="0">((K5/J5)*0.5*100)+(L5*0.5)</f>
        <v>95.155496251005886</v>
      </c>
      <c r="N5" s="33" t="s">
        <v>17</v>
      </c>
      <c r="O5" s="32" t="s">
        <v>7</v>
      </c>
    </row>
    <row r="6" spans="1:16" s="24" customFormat="1" ht="24.75" thickBot="1">
      <c r="A6" s="2">
        <v>2</v>
      </c>
      <c r="B6" s="25" t="s">
        <v>29</v>
      </c>
      <c r="C6" s="25" t="str">
        <f t="shared" ref="C6:C7" si="1">LEFT(B6,3)&amp;REPT("*",LEN(B6)-5)&amp;RIGHT(B6,3)&amp;REPT("*",)</f>
        <v>MER*****SER</v>
      </c>
      <c r="D6" s="133" t="s">
        <v>22</v>
      </c>
      <c r="E6" s="26" t="s">
        <v>27</v>
      </c>
      <c r="F6" s="26" t="s">
        <v>28</v>
      </c>
      <c r="G6" s="27" t="s">
        <v>6</v>
      </c>
      <c r="H6" s="27" t="s">
        <v>16</v>
      </c>
      <c r="I6" s="26">
        <v>2023</v>
      </c>
      <c r="J6" s="29">
        <v>393.55889999999999</v>
      </c>
      <c r="K6" s="34">
        <v>376.56752</v>
      </c>
      <c r="L6" s="35">
        <v>93.93</v>
      </c>
      <c r="M6" s="32">
        <f t="shared" si="0"/>
        <v>94.806316763513678</v>
      </c>
      <c r="N6" s="33" t="s">
        <v>17</v>
      </c>
      <c r="O6" s="32" t="s">
        <v>7</v>
      </c>
    </row>
    <row r="7" spans="1:16" ht="24.75" thickBot="1">
      <c r="A7" s="2">
        <v>3</v>
      </c>
      <c r="B7" s="25" t="s">
        <v>30</v>
      </c>
      <c r="C7" s="25" t="str">
        <f t="shared" si="1"/>
        <v>MEL**************SOY</v>
      </c>
      <c r="D7" s="133" t="s">
        <v>22</v>
      </c>
      <c r="E7" s="26" t="s">
        <v>27</v>
      </c>
      <c r="F7" s="26" t="s">
        <v>28</v>
      </c>
      <c r="G7" s="27" t="s">
        <v>6</v>
      </c>
      <c r="H7" s="27" t="s">
        <v>16</v>
      </c>
      <c r="I7" s="27">
        <v>2023</v>
      </c>
      <c r="J7" s="29">
        <v>393.55889999999999</v>
      </c>
      <c r="K7" s="30">
        <v>374.92518999999999</v>
      </c>
      <c r="L7" s="31">
        <v>91.36</v>
      </c>
      <c r="M7" s="32">
        <f t="shared" si="0"/>
        <v>93.312665656906745</v>
      </c>
      <c r="N7" s="33" t="s">
        <v>17</v>
      </c>
      <c r="O7" s="32" t="s">
        <v>7</v>
      </c>
    </row>
    <row r="8" spans="1:16" ht="24.75" thickBot="1">
      <c r="A8" s="4">
        <v>1</v>
      </c>
      <c r="B8" s="36" t="s">
        <v>31</v>
      </c>
      <c r="C8" s="36" t="str">
        <f>LEFT(B8,3)&amp;REPT("*",LEN(B8)-5)&amp;RIGHT(B8,3)&amp;REPT("*",)</f>
        <v>ŞEY***************LAN</v>
      </c>
      <c r="D8" s="134" t="s">
        <v>32</v>
      </c>
      <c r="E8" s="37" t="s">
        <v>27</v>
      </c>
      <c r="F8" s="37" t="s">
        <v>28</v>
      </c>
      <c r="G8" s="38" t="s">
        <v>6</v>
      </c>
      <c r="H8" s="38" t="s">
        <v>16</v>
      </c>
      <c r="I8" s="38">
        <v>2023</v>
      </c>
      <c r="J8" s="39">
        <v>393.55889999999999</v>
      </c>
      <c r="K8" s="40">
        <v>386.56166000000002</v>
      </c>
      <c r="L8" s="41">
        <v>85.76</v>
      </c>
      <c r="M8" s="42">
        <f t="shared" si="0"/>
        <v>91.991030140596507</v>
      </c>
      <c r="N8" s="43" t="s">
        <v>17</v>
      </c>
      <c r="O8" s="42" t="s">
        <v>9</v>
      </c>
    </row>
    <row r="9" spans="1:16" ht="24.75" thickBot="1">
      <c r="A9" s="4">
        <v>2</v>
      </c>
      <c r="B9" s="36" t="s">
        <v>33</v>
      </c>
      <c r="C9" s="36" t="str">
        <f t="shared" ref="C9:C17" si="2">LEFT(B9,3)&amp;REPT("*",LEN(B9)-5)&amp;RIGHT(B9,3)&amp;REPT("*",)</f>
        <v>BÜŞ****BAŞ</v>
      </c>
      <c r="D9" s="134" t="s">
        <v>23</v>
      </c>
      <c r="E9" s="37" t="s">
        <v>27</v>
      </c>
      <c r="F9" s="37" t="s">
        <v>28</v>
      </c>
      <c r="G9" s="38" t="s">
        <v>6</v>
      </c>
      <c r="H9" s="38" t="s">
        <v>16</v>
      </c>
      <c r="I9" s="38">
        <v>2023</v>
      </c>
      <c r="J9" s="39">
        <v>393.55889999999999</v>
      </c>
      <c r="K9" s="40">
        <v>380.17939000000001</v>
      </c>
      <c r="L9" s="41">
        <v>84.6</v>
      </c>
      <c r="M9" s="42">
        <f t="shared" si="0"/>
        <v>90.600189628540988</v>
      </c>
      <c r="N9" s="43" t="s">
        <v>17</v>
      </c>
      <c r="O9" s="42" t="s">
        <v>9</v>
      </c>
    </row>
    <row r="10" spans="1:16" ht="24.75" thickBot="1">
      <c r="A10" s="4">
        <v>3</v>
      </c>
      <c r="B10" s="36" t="s">
        <v>34</v>
      </c>
      <c r="C10" s="36" t="str">
        <f t="shared" si="2"/>
        <v>ŞER*************RAK</v>
      </c>
      <c r="D10" s="134" t="s">
        <v>35</v>
      </c>
      <c r="E10" s="37" t="s">
        <v>27</v>
      </c>
      <c r="F10" s="37" t="s">
        <v>28</v>
      </c>
      <c r="G10" s="38" t="s">
        <v>6</v>
      </c>
      <c r="H10" s="38" t="s">
        <v>16</v>
      </c>
      <c r="I10" s="38">
        <v>2023</v>
      </c>
      <c r="J10" s="39">
        <v>393.55889999999999</v>
      </c>
      <c r="K10" s="40">
        <v>384.88781</v>
      </c>
      <c r="L10" s="41">
        <v>81.8</v>
      </c>
      <c r="M10" s="42">
        <f t="shared" si="0"/>
        <v>89.79837455079786</v>
      </c>
      <c r="N10" s="43" t="s">
        <v>17</v>
      </c>
      <c r="O10" s="42" t="s">
        <v>9</v>
      </c>
    </row>
    <row r="11" spans="1:16" ht="24.75" thickBot="1">
      <c r="A11" s="4">
        <v>4</v>
      </c>
      <c r="B11" s="36" t="s">
        <v>36</v>
      </c>
      <c r="C11" s="36" t="str">
        <f t="shared" si="2"/>
        <v>FAT*********GÖR</v>
      </c>
      <c r="D11" s="134" t="s">
        <v>24</v>
      </c>
      <c r="E11" s="37" t="s">
        <v>27</v>
      </c>
      <c r="F11" s="37" t="s">
        <v>28</v>
      </c>
      <c r="G11" s="38" t="s">
        <v>6</v>
      </c>
      <c r="H11" s="38" t="s">
        <v>16</v>
      </c>
      <c r="I11" s="38">
        <v>2023</v>
      </c>
      <c r="J11" s="39">
        <v>393.55889999999999</v>
      </c>
      <c r="K11" s="40">
        <v>391.09096</v>
      </c>
      <c r="L11" s="41">
        <v>79.11</v>
      </c>
      <c r="M11" s="42">
        <f t="shared" si="0"/>
        <v>89.241458621568455</v>
      </c>
      <c r="N11" s="43" t="s">
        <v>17</v>
      </c>
      <c r="O11" s="42" t="s">
        <v>9</v>
      </c>
    </row>
    <row r="12" spans="1:16" ht="24.75" thickBot="1">
      <c r="A12" s="4">
        <v>5</v>
      </c>
      <c r="B12" s="36" t="s">
        <v>37</v>
      </c>
      <c r="C12" s="36" t="str">
        <f t="shared" si="2"/>
        <v>FAD**********GİN</v>
      </c>
      <c r="D12" s="134" t="s">
        <v>38</v>
      </c>
      <c r="E12" s="37" t="s">
        <v>27</v>
      </c>
      <c r="F12" s="37" t="s">
        <v>28</v>
      </c>
      <c r="G12" s="38" t="s">
        <v>6</v>
      </c>
      <c r="H12" s="38" t="s">
        <v>16</v>
      </c>
      <c r="I12" s="44">
        <v>2023</v>
      </c>
      <c r="J12" s="39">
        <v>393.55889999999999</v>
      </c>
      <c r="K12" s="40">
        <v>391.54478999999998</v>
      </c>
      <c r="L12" s="41">
        <v>75.959999999999994</v>
      </c>
      <c r="M12" s="42">
        <f t="shared" si="0"/>
        <v>87.724115810873542</v>
      </c>
      <c r="N12" s="43" t="s">
        <v>17</v>
      </c>
      <c r="O12" s="42" t="s">
        <v>9</v>
      </c>
    </row>
    <row r="13" spans="1:16" ht="24.75" thickBot="1">
      <c r="A13" s="4">
        <v>6</v>
      </c>
      <c r="B13" s="36" t="s">
        <v>39</v>
      </c>
      <c r="C13" s="36" t="str">
        <f t="shared" si="2"/>
        <v>GÜL******ĞLI</v>
      </c>
      <c r="D13" s="134" t="s">
        <v>40</v>
      </c>
      <c r="E13" s="37" t="s">
        <v>27</v>
      </c>
      <c r="F13" s="37" t="s">
        <v>28</v>
      </c>
      <c r="G13" s="38" t="s">
        <v>6</v>
      </c>
      <c r="H13" s="38" t="s">
        <v>16</v>
      </c>
      <c r="I13" s="38">
        <v>2023</v>
      </c>
      <c r="J13" s="39">
        <v>393.55889999999999</v>
      </c>
      <c r="K13" s="40">
        <v>383.05995000000001</v>
      </c>
      <c r="L13" s="41">
        <v>77.36</v>
      </c>
      <c r="M13" s="42">
        <f t="shared" si="0"/>
        <v>87.346152639414328</v>
      </c>
      <c r="N13" s="43" t="s">
        <v>17</v>
      </c>
      <c r="O13" s="42" t="s">
        <v>9</v>
      </c>
    </row>
    <row r="14" spans="1:16" ht="24.75" thickBot="1">
      <c r="A14" s="4">
        <v>7</v>
      </c>
      <c r="B14" s="36" t="s">
        <v>41</v>
      </c>
      <c r="C14" s="36" t="str">
        <f t="shared" si="2"/>
        <v>İRE******GİN</v>
      </c>
      <c r="D14" s="134" t="s">
        <v>42</v>
      </c>
      <c r="E14" s="37" t="s">
        <v>27</v>
      </c>
      <c r="F14" s="37" t="s">
        <v>28</v>
      </c>
      <c r="G14" s="38" t="s">
        <v>6</v>
      </c>
      <c r="H14" s="38" t="s">
        <v>16</v>
      </c>
      <c r="I14" s="38">
        <v>2023</v>
      </c>
      <c r="J14" s="39">
        <v>393.55889999999999</v>
      </c>
      <c r="K14" s="40">
        <v>392.35183000000001</v>
      </c>
      <c r="L14" s="41">
        <v>74.56</v>
      </c>
      <c r="M14" s="42">
        <f t="shared" si="0"/>
        <v>87.126646842442142</v>
      </c>
      <c r="N14" s="43" t="s">
        <v>17</v>
      </c>
      <c r="O14" s="42" t="s">
        <v>9</v>
      </c>
    </row>
    <row r="15" spans="1:16" ht="24.75" thickBot="1">
      <c r="A15" s="4">
        <v>8</v>
      </c>
      <c r="B15" s="36" t="s">
        <v>43</v>
      </c>
      <c r="C15" s="36" t="str">
        <f t="shared" si="2"/>
        <v>ZEY*******PIK</v>
      </c>
      <c r="D15" s="134" t="s">
        <v>44</v>
      </c>
      <c r="E15" s="37" t="s">
        <v>27</v>
      </c>
      <c r="F15" s="37" t="s">
        <v>28</v>
      </c>
      <c r="G15" s="38" t="s">
        <v>6</v>
      </c>
      <c r="H15" s="38" t="s">
        <v>16</v>
      </c>
      <c r="I15" s="37">
        <v>2023</v>
      </c>
      <c r="J15" s="39">
        <v>393.55889999999999</v>
      </c>
      <c r="K15" s="45">
        <v>365.88772999999998</v>
      </c>
      <c r="L15" s="46">
        <v>80.400000000000006</v>
      </c>
      <c r="M15" s="42">
        <f t="shared" si="0"/>
        <v>86.684494442890255</v>
      </c>
      <c r="N15" s="43" t="s">
        <v>17</v>
      </c>
      <c r="O15" s="42" t="s">
        <v>9</v>
      </c>
    </row>
    <row r="16" spans="1:16" ht="24.75" thickBot="1">
      <c r="A16" s="4">
        <v>9</v>
      </c>
      <c r="B16" s="36" t="s">
        <v>45</v>
      </c>
      <c r="C16" s="36" t="str">
        <f t="shared" si="2"/>
        <v>YAD***************RAY</v>
      </c>
      <c r="D16" s="134" t="s">
        <v>46</v>
      </c>
      <c r="E16" s="37" t="s">
        <v>27</v>
      </c>
      <c r="F16" s="37" t="s">
        <v>28</v>
      </c>
      <c r="G16" s="38" t="s">
        <v>6</v>
      </c>
      <c r="H16" s="38" t="s">
        <v>16</v>
      </c>
      <c r="I16" s="38">
        <v>2023</v>
      </c>
      <c r="J16" s="39">
        <v>393.55889999999999</v>
      </c>
      <c r="K16" s="40">
        <v>345.00133</v>
      </c>
      <c r="L16" s="41">
        <v>68.959999999999994</v>
      </c>
      <c r="M16" s="42">
        <f t="shared" si="0"/>
        <v>78.310965326918023</v>
      </c>
      <c r="N16" s="43" t="s">
        <v>17</v>
      </c>
      <c r="O16" s="42" t="s">
        <v>9</v>
      </c>
    </row>
    <row r="17" spans="1:15" ht="24.75" thickBot="1">
      <c r="A17" s="4">
        <v>10</v>
      </c>
      <c r="B17" s="36" t="s">
        <v>47</v>
      </c>
      <c r="C17" s="36" t="str">
        <f t="shared" si="2"/>
        <v>FAT**************MAK</v>
      </c>
      <c r="D17" s="134" t="s">
        <v>22</v>
      </c>
      <c r="E17" s="37" t="s">
        <v>27</v>
      </c>
      <c r="F17" s="37" t="s">
        <v>28</v>
      </c>
      <c r="G17" s="38" t="s">
        <v>6</v>
      </c>
      <c r="H17" s="38" t="s">
        <v>16</v>
      </c>
      <c r="I17" s="38">
        <v>2023</v>
      </c>
      <c r="J17" s="39">
        <v>393.55889999999999</v>
      </c>
      <c r="K17" s="40">
        <v>378.16766000000001</v>
      </c>
      <c r="L17" s="41">
        <v>58.93</v>
      </c>
      <c r="M17" s="42">
        <f t="shared" si="0"/>
        <v>77.509607808386491</v>
      </c>
      <c r="N17" s="43" t="s">
        <v>17</v>
      </c>
      <c r="O17" s="42" t="s">
        <v>9</v>
      </c>
    </row>
    <row r="18" spans="1:15" ht="24.75" thickBot="1">
      <c r="A18" s="47">
        <v>1</v>
      </c>
      <c r="B18" s="48" t="s">
        <v>48</v>
      </c>
      <c r="C18" s="48" t="str">
        <f>LEFT(B18,3)&amp;REPT("*",LEN(B18)-5)&amp;RIGHT(B18,3)&amp;REPT("*",)</f>
        <v>AYŞ***ECE</v>
      </c>
      <c r="D18" s="135" t="s">
        <v>49</v>
      </c>
      <c r="E18" s="49" t="s">
        <v>27</v>
      </c>
      <c r="F18" s="49" t="s">
        <v>28</v>
      </c>
      <c r="G18" s="50" t="s">
        <v>6</v>
      </c>
      <c r="H18" s="50" t="s">
        <v>16</v>
      </c>
      <c r="I18" s="50">
        <v>2023</v>
      </c>
      <c r="J18" s="51">
        <v>393.55889999999999</v>
      </c>
      <c r="K18" s="52">
        <v>294.52062000000001</v>
      </c>
      <c r="L18" s="53">
        <v>72.7</v>
      </c>
      <c r="M18" s="6">
        <f t="shared" si="0"/>
        <v>73.767603819911074</v>
      </c>
      <c r="N18" s="54" t="s">
        <v>50</v>
      </c>
      <c r="O18" s="6" t="s">
        <v>51</v>
      </c>
    </row>
    <row r="19" spans="1:15" ht="24.75" thickBot="1">
      <c r="A19" s="55">
        <v>2</v>
      </c>
      <c r="B19" s="48" t="s">
        <v>52</v>
      </c>
      <c r="C19" s="48" t="str">
        <f>LEFT(B19,3)&amp;REPT("*",LEN(B19)-5)&amp;RIGHT(B19,3)&amp;REPT("*",)</f>
        <v>ALE******ÖSE</v>
      </c>
      <c r="D19" s="135" t="s">
        <v>53</v>
      </c>
      <c r="E19" s="49" t="s">
        <v>27</v>
      </c>
      <c r="F19" s="49" t="s">
        <v>28</v>
      </c>
      <c r="G19" s="50" t="s">
        <v>6</v>
      </c>
      <c r="H19" s="50" t="s">
        <v>16</v>
      </c>
      <c r="I19" s="50">
        <v>2023</v>
      </c>
      <c r="J19" s="51">
        <v>393.55889999999999</v>
      </c>
      <c r="K19" s="52">
        <v>296.37072000000001</v>
      </c>
      <c r="L19" s="53">
        <v>81.56</v>
      </c>
      <c r="M19" s="6">
        <f t="shared" si="0"/>
        <v>78.432651229587236</v>
      </c>
      <c r="N19" s="54" t="s">
        <v>50</v>
      </c>
      <c r="O19" s="6" t="s">
        <v>51</v>
      </c>
    </row>
    <row r="20" spans="1:15" ht="24">
      <c r="A20" s="56">
        <v>1</v>
      </c>
      <c r="B20" s="57" t="s">
        <v>54</v>
      </c>
      <c r="C20" s="57" t="str">
        <f>LEFT(B20,3)&amp;REPT("*",LEN(B20)-5)&amp;RIGHT(B20,3)&amp;REPT("*",)</f>
        <v>HAV***********BAK</v>
      </c>
      <c r="D20" s="136" t="s">
        <v>55</v>
      </c>
      <c r="E20" s="58" t="s">
        <v>27</v>
      </c>
      <c r="F20" s="58" t="s">
        <v>56</v>
      </c>
      <c r="G20" s="27" t="s">
        <v>6</v>
      </c>
      <c r="H20" s="27" t="s">
        <v>16</v>
      </c>
      <c r="I20" s="27">
        <v>2022</v>
      </c>
      <c r="J20" s="58">
        <v>399.81263000000001</v>
      </c>
      <c r="K20" s="30">
        <v>414.25461000000001</v>
      </c>
      <c r="L20" s="31">
        <v>81.8</v>
      </c>
      <c r="M20" s="32">
        <f t="shared" si="0"/>
        <v>92.706093519356799</v>
      </c>
      <c r="N20" s="33" t="s">
        <v>17</v>
      </c>
      <c r="O20" s="32" t="s">
        <v>7</v>
      </c>
    </row>
    <row r="21" spans="1:15" ht="24">
      <c r="A21" s="56">
        <v>2</v>
      </c>
      <c r="B21" s="57" t="s">
        <v>57</v>
      </c>
      <c r="C21" s="57" t="str">
        <f>LEFT(B21,3)&amp;REPT("*",LEN(B21)-5)&amp;RIGHT(B21,3)&amp;REPT("*",)</f>
        <v>ENE****VCU</v>
      </c>
      <c r="D21" s="136" t="s">
        <v>22</v>
      </c>
      <c r="E21" s="58" t="s">
        <v>27</v>
      </c>
      <c r="F21" s="58" t="s">
        <v>56</v>
      </c>
      <c r="G21" s="27" t="s">
        <v>6</v>
      </c>
      <c r="H21" s="27" t="s">
        <v>16</v>
      </c>
      <c r="I21" s="27">
        <v>2022</v>
      </c>
      <c r="J21" s="58">
        <v>399.81263000000001</v>
      </c>
      <c r="K21" s="30">
        <v>377.05651999999998</v>
      </c>
      <c r="L21" s="31">
        <v>84.6</v>
      </c>
      <c r="M21" s="32">
        <f t="shared" si="0"/>
        <v>89.454153184205296</v>
      </c>
      <c r="N21" s="33" t="s">
        <v>17</v>
      </c>
      <c r="O21" s="32" t="s">
        <v>7</v>
      </c>
    </row>
    <row r="22" spans="1:15" ht="24">
      <c r="A22" s="56">
        <v>3</v>
      </c>
      <c r="B22" s="57" t="s">
        <v>58</v>
      </c>
      <c r="C22" s="57" t="str">
        <f>LEFT(B22,3)&amp;REPT("*",LEN(B22)-5)&amp;RIGHT(B22,3)&amp;REPT("*",)</f>
        <v>SEL******HIN</v>
      </c>
      <c r="D22" s="136" t="s">
        <v>59</v>
      </c>
      <c r="E22" s="58" t="s">
        <v>27</v>
      </c>
      <c r="F22" s="58" t="s">
        <v>56</v>
      </c>
      <c r="G22" s="27" t="s">
        <v>6</v>
      </c>
      <c r="H22" s="27" t="s">
        <v>16</v>
      </c>
      <c r="I22" s="58">
        <v>2022</v>
      </c>
      <c r="J22" s="58">
        <v>399.81263000000001</v>
      </c>
      <c r="K22" s="59">
        <v>351.55610000000001</v>
      </c>
      <c r="L22" s="60">
        <v>89.26</v>
      </c>
      <c r="M22" s="32">
        <f t="shared" si="0"/>
        <v>88.595106855178642</v>
      </c>
      <c r="N22" s="33" t="s">
        <v>17</v>
      </c>
      <c r="O22" s="32" t="s">
        <v>7</v>
      </c>
    </row>
    <row r="23" spans="1:15" ht="36" customHeight="1">
      <c r="A23" s="61"/>
    </row>
    <row r="24" spans="1:15" ht="60">
      <c r="A24" s="17" t="s">
        <v>10</v>
      </c>
      <c r="B24" s="18" t="s">
        <v>1</v>
      </c>
      <c r="C24" s="18"/>
      <c r="D24" s="19" t="s">
        <v>2</v>
      </c>
      <c r="E24" s="20" t="s">
        <v>3</v>
      </c>
      <c r="F24" s="20" t="s">
        <v>11</v>
      </c>
      <c r="G24" s="20" t="s">
        <v>12</v>
      </c>
      <c r="H24" s="20" t="s">
        <v>4</v>
      </c>
      <c r="I24" s="21" t="s">
        <v>19</v>
      </c>
      <c r="J24" s="22" t="s">
        <v>18</v>
      </c>
      <c r="K24" s="21" t="s">
        <v>20</v>
      </c>
      <c r="L24" s="20" t="s">
        <v>13</v>
      </c>
      <c r="M24" s="20" t="s">
        <v>14</v>
      </c>
      <c r="N24" s="19" t="s">
        <v>15</v>
      </c>
      <c r="O24" s="23" t="s">
        <v>5</v>
      </c>
    </row>
    <row r="25" spans="1:15" ht="24">
      <c r="A25" s="56">
        <v>1</v>
      </c>
      <c r="B25" s="13" t="s">
        <v>60</v>
      </c>
      <c r="C25" s="13" t="str">
        <f t="shared" ref="C25:C31" si="3">LEFT(B25,3)&amp;REPT("*",LEN(B25)-5)&amp;RIGHT(B25,3)&amp;REPT("*",)</f>
        <v>ONU******TAŞ</v>
      </c>
      <c r="D25" s="1" t="s">
        <v>61</v>
      </c>
      <c r="E25" s="33" t="s">
        <v>62</v>
      </c>
      <c r="F25" s="2" t="s">
        <v>8</v>
      </c>
      <c r="G25" s="2" t="s">
        <v>6</v>
      </c>
      <c r="H25" s="2" t="s">
        <v>16</v>
      </c>
      <c r="I25" s="2">
        <v>2023</v>
      </c>
      <c r="J25" s="2">
        <v>407.13056999999998</v>
      </c>
      <c r="K25" s="2">
        <v>404.1454</v>
      </c>
      <c r="L25" s="2">
        <v>89.73</v>
      </c>
      <c r="M25" s="2">
        <f t="shared" ref="M25:M41" si="4">((K25/J25)*0.5*100)+(L25*0.5)</f>
        <v>94.49838911150789</v>
      </c>
      <c r="N25" s="1" t="s">
        <v>17</v>
      </c>
      <c r="O25" s="62" t="s">
        <v>7</v>
      </c>
    </row>
    <row r="26" spans="1:15" ht="24">
      <c r="A26" s="56">
        <v>2</v>
      </c>
      <c r="B26" s="13" t="s">
        <v>63</v>
      </c>
      <c r="C26" s="13" t="str">
        <f t="shared" si="3"/>
        <v>GÜN******DEN</v>
      </c>
      <c r="D26" s="1" t="s">
        <v>40</v>
      </c>
      <c r="E26" s="33" t="s">
        <v>62</v>
      </c>
      <c r="F26" s="2" t="s">
        <v>8</v>
      </c>
      <c r="G26" s="2" t="s">
        <v>6</v>
      </c>
      <c r="H26" s="2" t="s">
        <v>16</v>
      </c>
      <c r="I26" s="2">
        <v>2022</v>
      </c>
      <c r="J26" s="2">
        <v>406.36817000000002</v>
      </c>
      <c r="K26" s="2">
        <v>388.9171</v>
      </c>
      <c r="L26" s="2">
        <v>90.2</v>
      </c>
      <c r="M26" s="2">
        <f t="shared" si="4"/>
        <v>92.952800577368066</v>
      </c>
      <c r="N26" s="1" t="s">
        <v>17</v>
      </c>
      <c r="O26" s="62" t="s">
        <v>7</v>
      </c>
    </row>
    <row r="27" spans="1:15" ht="24">
      <c r="A27" s="56">
        <v>3</v>
      </c>
      <c r="B27" s="13" t="s">
        <v>64</v>
      </c>
      <c r="C27" s="13" t="str">
        <f t="shared" si="3"/>
        <v>EGE******KAŞ</v>
      </c>
      <c r="D27" s="1" t="s">
        <v>65</v>
      </c>
      <c r="E27" s="33" t="s">
        <v>62</v>
      </c>
      <c r="F27" s="2" t="s">
        <v>8</v>
      </c>
      <c r="G27" s="2" t="s">
        <v>6</v>
      </c>
      <c r="H27" s="2" t="s">
        <v>16</v>
      </c>
      <c r="I27" s="2">
        <v>2023</v>
      </c>
      <c r="J27" s="2">
        <v>407.13056999999998</v>
      </c>
      <c r="K27" s="2">
        <v>404.17594000000003</v>
      </c>
      <c r="L27" s="2">
        <v>85.06</v>
      </c>
      <c r="M27" s="2">
        <f t="shared" si="4"/>
        <v>92.167139751014048</v>
      </c>
      <c r="N27" s="1" t="s">
        <v>17</v>
      </c>
      <c r="O27" s="62" t="s">
        <v>7</v>
      </c>
    </row>
    <row r="28" spans="1:15" ht="24">
      <c r="A28" s="63">
        <v>1</v>
      </c>
      <c r="B28" s="14" t="s">
        <v>66</v>
      </c>
      <c r="C28" s="14" t="str">
        <f t="shared" si="3"/>
        <v>KÜB******KIR</v>
      </c>
      <c r="D28" s="3" t="s">
        <v>40</v>
      </c>
      <c r="E28" s="43" t="s">
        <v>62</v>
      </c>
      <c r="F28" s="4" t="s">
        <v>8</v>
      </c>
      <c r="G28" s="4" t="s">
        <v>6</v>
      </c>
      <c r="H28" s="4" t="s">
        <v>16</v>
      </c>
      <c r="I28" s="4">
        <v>2022</v>
      </c>
      <c r="J28" s="4">
        <v>406.36817000000002</v>
      </c>
      <c r="K28" s="4">
        <v>387.36189999999999</v>
      </c>
      <c r="L28" s="4">
        <v>84.36</v>
      </c>
      <c r="M28" s="4">
        <f t="shared" si="4"/>
        <v>89.841447007525204</v>
      </c>
      <c r="N28" s="3" t="s">
        <v>17</v>
      </c>
      <c r="O28" s="64" t="s">
        <v>9</v>
      </c>
    </row>
    <row r="29" spans="1:15" ht="24">
      <c r="A29" s="63">
        <v>2</v>
      </c>
      <c r="B29" s="14" t="s">
        <v>67</v>
      </c>
      <c r="C29" s="14" t="str">
        <f t="shared" si="3"/>
        <v>MEH********* OK</v>
      </c>
      <c r="D29" s="3" t="s">
        <v>40</v>
      </c>
      <c r="E29" s="43" t="s">
        <v>62</v>
      </c>
      <c r="F29" s="4" t="s">
        <v>8</v>
      </c>
      <c r="G29" s="4" t="s">
        <v>6</v>
      </c>
      <c r="H29" s="4" t="s">
        <v>16</v>
      </c>
      <c r="I29" s="4">
        <v>2022</v>
      </c>
      <c r="J29" s="4">
        <v>406.36817000000002</v>
      </c>
      <c r="K29" s="4">
        <v>387.87600800000001</v>
      </c>
      <c r="L29" s="4">
        <v>83.66</v>
      </c>
      <c r="M29" s="4">
        <f t="shared" si="4"/>
        <v>89.554703438263886</v>
      </c>
      <c r="N29" s="3" t="s">
        <v>17</v>
      </c>
      <c r="O29" s="64" t="s">
        <v>9</v>
      </c>
    </row>
    <row r="30" spans="1:15" ht="24">
      <c r="A30" s="63">
        <v>3</v>
      </c>
      <c r="B30" s="14" t="s">
        <v>68</v>
      </c>
      <c r="C30" s="14" t="str">
        <f t="shared" si="3"/>
        <v>REM*************SAL</v>
      </c>
      <c r="D30" s="3" t="s">
        <v>61</v>
      </c>
      <c r="E30" s="43" t="s">
        <v>62</v>
      </c>
      <c r="F30" s="4" t="s">
        <v>8</v>
      </c>
      <c r="G30" s="4" t="s">
        <v>6</v>
      </c>
      <c r="H30" s="4" t="s">
        <v>16</v>
      </c>
      <c r="I30" s="4">
        <v>2023</v>
      </c>
      <c r="J30" s="4">
        <v>407.13056999999998</v>
      </c>
      <c r="K30" s="4">
        <v>404.40940000000001</v>
      </c>
      <c r="L30" s="4">
        <v>79.7</v>
      </c>
      <c r="M30" s="4">
        <f t="shared" si="4"/>
        <v>89.515811142602246</v>
      </c>
      <c r="N30" s="3" t="s">
        <v>17</v>
      </c>
      <c r="O30" s="64" t="s">
        <v>9</v>
      </c>
    </row>
    <row r="31" spans="1:15" ht="24">
      <c r="A31" s="63">
        <v>4</v>
      </c>
      <c r="B31" s="14" t="s">
        <v>69</v>
      </c>
      <c r="C31" s="14" t="str">
        <f t="shared" si="3"/>
        <v>BÜŞ******LIK</v>
      </c>
      <c r="D31" s="3" t="s">
        <v>70</v>
      </c>
      <c r="E31" s="43" t="s">
        <v>62</v>
      </c>
      <c r="F31" s="4" t="s">
        <v>8</v>
      </c>
      <c r="G31" s="4" t="s">
        <v>6</v>
      </c>
      <c r="H31" s="4" t="s">
        <v>16</v>
      </c>
      <c r="I31" s="4">
        <v>2022</v>
      </c>
      <c r="J31" s="4">
        <v>406.36817000000002</v>
      </c>
      <c r="K31" s="4">
        <v>395.50974000000002</v>
      </c>
      <c r="L31" s="4">
        <v>81.53</v>
      </c>
      <c r="M31" s="4">
        <f t="shared" si="4"/>
        <v>89.428966471586591</v>
      </c>
      <c r="N31" s="3" t="s">
        <v>17</v>
      </c>
      <c r="O31" s="64" t="s">
        <v>9</v>
      </c>
    </row>
    <row r="32" spans="1:15" ht="24">
      <c r="A32" s="63">
        <v>5</v>
      </c>
      <c r="B32" s="14" t="s">
        <v>71</v>
      </c>
      <c r="C32" s="14" t="str">
        <f t="shared" ref="C32:C56" si="5">LEFT(B32,3)&amp;REPT("*",LEN(B32)-5)&amp;RIGHT(B32,3)&amp;REPT("*",)</f>
        <v>YUS****TAŞ</v>
      </c>
      <c r="D32" s="3" t="s">
        <v>72</v>
      </c>
      <c r="E32" s="43" t="s">
        <v>62</v>
      </c>
      <c r="F32" s="4" t="s">
        <v>8</v>
      </c>
      <c r="G32" s="4" t="s">
        <v>6</v>
      </c>
      <c r="H32" s="4" t="s">
        <v>16</v>
      </c>
      <c r="I32" s="4">
        <v>2023</v>
      </c>
      <c r="J32" s="4">
        <v>407.13056999999998</v>
      </c>
      <c r="K32" s="4">
        <v>379.39567</v>
      </c>
      <c r="L32" s="4">
        <v>84.6</v>
      </c>
      <c r="M32" s="4">
        <f t="shared" si="4"/>
        <v>88.893856855308115</v>
      </c>
      <c r="N32" s="3" t="s">
        <v>17</v>
      </c>
      <c r="O32" s="64" t="s">
        <v>9</v>
      </c>
    </row>
    <row r="33" spans="1:15" ht="24">
      <c r="A33" s="63">
        <v>6</v>
      </c>
      <c r="B33" s="14" t="s">
        <v>73</v>
      </c>
      <c r="C33" s="14" t="str">
        <f t="shared" si="5"/>
        <v>İKR*****ICI</v>
      </c>
      <c r="D33" s="3" t="s">
        <v>74</v>
      </c>
      <c r="E33" s="43" t="s">
        <v>62</v>
      </c>
      <c r="F33" s="4" t="s">
        <v>8</v>
      </c>
      <c r="G33" s="4" t="s">
        <v>6</v>
      </c>
      <c r="H33" s="4" t="s">
        <v>16</v>
      </c>
      <c r="I33" s="4">
        <v>2023</v>
      </c>
      <c r="J33" s="4">
        <v>407.13056999999998</v>
      </c>
      <c r="K33" s="4">
        <v>388.87817000000001</v>
      </c>
      <c r="L33" s="4">
        <v>82.26</v>
      </c>
      <c r="M33" s="4">
        <f t="shared" si="4"/>
        <v>88.888409544142064</v>
      </c>
      <c r="N33" s="3" t="s">
        <v>17</v>
      </c>
      <c r="O33" s="64" t="s">
        <v>9</v>
      </c>
    </row>
    <row r="34" spans="1:15" ht="24">
      <c r="A34" s="63">
        <v>7</v>
      </c>
      <c r="B34" s="14" t="s">
        <v>75</v>
      </c>
      <c r="C34" s="14" t="str">
        <f t="shared" si="5"/>
        <v>BUR******KİN</v>
      </c>
      <c r="D34" s="3" t="s">
        <v>61</v>
      </c>
      <c r="E34" s="43" t="s">
        <v>62</v>
      </c>
      <c r="F34" s="4" t="s">
        <v>8</v>
      </c>
      <c r="G34" s="4" t="s">
        <v>6</v>
      </c>
      <c r="H34" s="4" t="s">
        <v>16</v>
      </c>
      <c r="I34" s="4">
        <v>2022</v>
      </c>
      <c r="J34" s="4">
        <v>406.36817000000002</v>
      </c>
      <c r="K34" s="4">
        <v>401.47985999999997</v>
      </c>
      <c r="L34" s="4">
        <v>77.36</v>
      </c>
      <c r="M34" s="4">
        <f t="shared" si="4"/>
        <v>88.078536799769523</v>
      </c>
      <c r="N34" s="3" t="s">
        <v>17</v>
      </c>
      <c r="O34" s="64" t="s">
        <v>9</v>
      </c>
    </row>
    <row r="35" spans="1:15" ht="24">
      <c r="A35" s="63">
        <v>8</v>
      </c>
      <c r="B35" s="14" t="s">
        <v>76</v>
      </c>
      <c r="C35" s="14" t="str">
        <f t="shared" si="5"/>
        <v>ÖZL*******CAK</v>
      </c>
      <c r="D35" s="3" t="s">
        <v>77</v>
      </c>
      <c r="E35" s="43" t="s">
        <v>62</v>
      </c>
      <c r="F35" s="4" t="s">
        <v>8</v>
      </c>
      <c r="G35" s="4" t="s">
        <v>6</v>
      </c>
      <c r="H35" s="4" t="s">
        <v>16</v>
      </c>
      <c r="I35" s="4">
        <v>2022</v>
      </c>
      <c r="J35" s="4">
        <v>406.36817000000002</v>
      </c>
      <c r="K35" s="4">
        <v>378.81549000000001</v>
      </c>
      <c r="L35" s="4">
        <v>79.7</v>
      </c>
      <c r="M35" s="4">
        <f t="shared" si="4"/>
        <v>86.459887039134969</v>
      </c>
      <c r="N35" s="3" t="s">
        <v>17</v>
      </c>
      <c r="O35" s="64" t="s">
        <v>9</v>
      </c>
    </row>
    <row r="36" spans="1:15" ht="24">
      <c r="A36" s="63">
        <v>9</v>
      </c>
      <c r="B36" s="14" t="s">
        <v>78</v>
      </c>
      <c r="C36" s="14" t="str">
        <f t="shared" si="5"/>
        <v>BEY*******MEZ</v>
      </c>
      <c r="D36" s="3" t="s">
        <v>79</v>
      </c>
      <c r="E36" s="43" t="s">
        <v>62</v>
      </c>
      <c r="F36" s="4" t="s">
        <v>8</v>
      </c>
      <c r="G36" s="4" t="s">
        <v>6</v>
      </c>
      <c r="H36" s="4" t="s">
        <v>16</v>
      </c>
      <c r="I36" s="4">
        <v>2022</v>
      </c>
      <c r="J36" s="4">
        <v>406.36817000000002</v>
      </c>
      <c r="K36" s="4">
        <v>351.59415000000001</v>
      </c>
      <c r="L36" s="4">
        <v>84.6</v>
      </c>
      <c r="M36" s="4">
        <f t="shared" si="4"/>
        <v>85.560542527235825</v>
      </c>
      <c r="N36" s="3" t="s">
        <v>17</v>
      </c>
      <c r="O36" s="64" t="s">
        <v>9</v>
      </c>
    </row>
    <row r="37" spans="1:15" ht="24">
      <c r="A37" s="63">
        <v>10</v>
      </c>
      <c r="B37" s="14" t="s">
        <v>80</v>
      </c>
      <c r="C37" s="14" t="str">
        <f t="shared" si="5"/>
        <v>HAS***********TUĞ</v>
      </c>
      <c r="D37" s="3" t="s">
        <v>74</v>
      </c>
      <c r="E37" s="43" t="s">
        <v>62</v>
      </c>
      <c r="F37" s="4" t="s">
        <v>8</v>
      </c>
      <c r="G37" s="4" t="s">
        <v>6</v>
      </c>
      <c r="H37" s="4" t="s">
        <v>16</v>
      </c>
      <c r="I37" s="4">
        <v>2022</v>
      </c>
      <c r="J37" s="4">
        <v>406.36817000000002</v>
      </c>
      <c r="K37" s="4">
        <v>396.48642999999998</v>
      </c>
      <c r="L37" s="4">
        <v>68.73</v>
      </c>
      <c r="M37" s="4">
        <f t="shared" si="4"/>
        <v>83.149139515651541</v>
      </c>
      <c r="N37" s="3" t="s">
        <v>17</v>
      </c>
      <c r="O37" s="64" t="s">
        <v>9</v>
      </c>
    </row>
    <row r="38" spans="1:15" ht="24">
      <c r="A38" s="63">
        <v>11</v>
      </c>
      <c r="B38" s="14" t="s">
        <v>81</v>
      </c>
      <c r="C38" s="14" t="str">
        <f t="shared" si="5"/>
        <v>GÖK**************İCİ</v>
      </c>
      <c r="D38" s="3" t="s">
        <v>82</v>
      </c>
      <c r="E38" s="43" t="s">
        <v>62</v>
      </c>
      <c r="F38" s="4" t="s">
        <v>8</v>
      </c>
      <c r="G38" s="4" t="s">
        <v>6</v>
      </c>
      <c r="H38" s="4" t="s">
        <v>16</v>
      </c>
      <c r="I38" s="4">
        <v>2022</v>
      </c>
      <c r="J38" s="4">
        <v>406.36817000000002</v>
      </c>
      <c r="K38" s="4">
        <v>334.70530000000002</v>
      </c>
      <c r="L38" s="4">
        <v>79.459999999999994</v>
      </c>
      <c r="M38" s="4">
        <f t="shared" si="4"/>
        <v>80.912519290327282</v>
      </c>
      <c r="N38" s="3" t="s">
        <v>17</v>
      </c>
      <c r="O38" s="64" t="s">
        <v>9</v>
      </c>
    </row>
    <row r="39" spans="1:15" ht="24">
      <c r="A39" s="63">
        <v>12</v>
      </c>
      <c r="B39" s="14" t="s">
        <v>83</v>
      </c>
      <c r="C39" s="14" t="str">
        <f t="shared" si="5"/>
        <v>HAY******************VER</v>
      </c>
      <c r="D39" s="3" t="s">
        <v>84</v>
      </c>
      <c r="E39" s="43" t="s">
        <v>62</v>
      </c>
      <c r="F39" s="4" t="s">
        <v>8</v>
      </c>
      <c r="G39" s="4" t="s">
        <v>6</v>
      </c>
      <c r="H39" s="4" t="s">
        <v>16</v>
      </c>
      <c r="I39" s="4">
        <v>2022</v>
      </c>
      <c r="J39" s="4">
        <v>406.36817000000002</v>
      </c>
      <c r="K39" s="4">
        <v>349.98145</v>
      </c>
      <c r="L39" s="4">
        <v>69.2</v>
      </c>
      <c r="M39" s="4">
        <f t="shared" si="4"/>
        <v>77.662114092252835</v>
      </c>
      <c r="N39" s="3" t="s">
        <v>17</v>
      </c>
      <c r="O39" s="64" t="s">
        <v>9</v>
      </c>
    </row>
    <row r="40" spans="1:15" ht="24">
      <c r="A40" s="63">
        <v>13</v>
      </c>
      <c r="B40" s="14" t="s">
        <v>85</v>
      </c>
      <c r="C40" s="14" t="str">
        <f t="shared" si="5"/>
        <v>GÖZ**********BEK</v>
      </c>
      <c r="D40" s="3" t="s">
        <v>86</v>
      </c>
      <c r="E40" s="43" t="s">
        <v>62</v>
      </c>
      <c r="F40" s="4" t="s">
        <v>8</v>
      </c>
      <c r="G40" s="4" t="s">
        <v>6</v>
      </c>
      <c r="H40" s="4" t="s">
        <v>16</v>
      </c>
      <c r="I40" s="4">
        <v>2022</v>
      </c>
      <c r="J40" s="4">
        <v>406.36817000000002</v>
      </c>
      <c r="K40" s="4">
        <v>245.72757999999999</v>
      </c>
      <c r="L40" s="4">
        <v>90.9</v>
      </c>
      <c r="M40" s="4">
        <f t="shared" si="4"/>
        <v>75.684599821142484</v>
      </c>
      <c r="N40" s="3" t="s">
        <v>17</v>
      </c>
      <c r="O40" s="64" t="s">
        <v>9</v>
      </c>
    </row>
    <row r="41" spans="1:15" ht="24">
      <c r="A41" s="63">
        <v>14</v>
      </c>
      <c r="B41" s="14" t="s">
        <v>87</v>
      </c>
      <c r="C41" s="14" t="str">
        <f t="shared" si="5"/>
        <v>FEY***********ĞDU</v>
      </c>
      <c r="D41" s="3" t="s">
        <v>79</v>
      </c>
      <c r="E41" s="43" t="s">
        <v>62</v>
      </c>
      <c r="F41" s="4" t="s">
        <v>8</v>
      </c>
      <c r="G41" s="4" t="s">
        <v>6</v>
      </c>
      <c r="H41" s="4" t="s">
        <v>16</v>
      </c>
      <c r="I41" s="4">
        <v>2022</v>
      </c>
      <c r="J41" s="4">
        <v>406.36817000000002</v>
      </c>
      <c r="K41" s="4">
        <v>298.67329999999998</v>
      </c>
      <c r="L41" s="4">
        <v>64.53</v>
      </c>
      <c r="M41" s="4">
        <f t="shared" si="4"/>
        <v>69.014101190676428</v>
      </c>
      <c r="N41" s="3" t="s">
        <v>17</v>
      </c>
      <c r="O41" s="64" t="s">
        <v>9</v>
      </c>
    </row>
    <row r="42" spans="1:15" ht="24">
      <c r="A42" s="55">
        <v>1</v>
      </c>
      <c r="B42" s="65" t="s">
        <v>88</v>
      </c>
      <c r="C42" s="65" t="str">
        <f t="shared" si="5"/>
        <v>MAR*********AEV</v>
      </c>
      <c r="D42" s="66" t="s">
        <v>89</v>
      </c>
      <c r="E42" s="67" t="s">
        <v>62</v>
      </c>
      <c r="F42" s="47" t="s">
        <v>8</v>
      </c>
      <c r="G42" s="47" t="s">
        <v>6</v>
      </c>
      <c r="H42" s="47" t="s">
        <v>16</v>
      </c>
      <c r="I42" s="47">
        <v>2021</v>
      </c>
      <c r="J42" s="47"/>
      <c r="K42" s="47"/>
      <c r="L42" s="47">
        <v>73.86</v>
      </c>
      <c r="M42" s="47"/>
      <c r="N42" s="66" t="s">
        <v>50</v>
      </c>
      <c r="O42" s="47" t="s">
        <v>51</v>
      </c>
    </row>
    <row r="43" spans="1:15" ht="24">
      <c r="A43" s="56">
        <v>1</v>
      </c>
      <c r="B43" s="13" t="s">
        <v>90</v>
      </c>
      <c r="C43" s="13" t="str">
        <f t="shared" si="5"/>
        <v>MUH*****************MAZ</v>
      </c>
      <c r="D43" s="1" t="s">
        <v>40</v>
      </c>
      <c r="E43" s="33" t="s">
        <v>62</v>
      </c>
      <c r="F43" s="2" t="s">
        <v>21</v>
      </c>
      <c r="G43" s="2" t="s">
        <v>6</v>
      </c>
      <c r="H43" s="2" t="s">
        <v>16</v>
      </c>
      <c r="I43" s="2">
        <v>2021</v>
      </c>
      <c r="J43" s="2">
        <v>377.21301999999997</v>
      </c>
      <c r="K43" s="2">
        <v>359.66179</v>
      </c>
      <c r="L43" s="2">
        <v>90.66</v>
      </c>
      <c r="M43" s="2">
        <f t="shared" ref="M43:M56" si="6">((K43/J43)*0.5*100)+(L43*0.5)</f>
        <v>93.003565191360579</v>
      </c>
      <c r="N43" s="1" t="s">
        <v>17</v>
      </c>
      <c r="O43" s="62" t="s">
        <v>7</v>
      </c>
    </row>
    <row r="44" spans="1:15" ht="24">
      <c r="A44" s="56">
        <v>2</v>
      </c>
      <c r="B44" s="13" t="s">
        <v>91</v>
      </c>
      <c r="C44" s="13" t="str">
        <f t="shared" si="5"/>
        <v>EVR*******GİN</v>
      </c>
      <c r="D44" s="1" t="s">
        <v>70</v>
      </c>
      <c r="E44" s="33" t="s">
        <v>62</v>
      </c>
      <c r="F44" s="2" t="s">
        <v>21</v>
      </c>
      <c r="G44" s="2" t="s">
        <v>6</v>
      </c>
      <c r="H44" s="2" t="s">
        <v>16</v>
      </c>
      <c r="I44" s="2">
        <v>2022</v>
      </c>
      <c r="J44" s="2">
        <v>406.36817000000002</v>
      </c>
      <c r="K44" s="2">
        <v>395.32096999999999</v>
      </c>
      <c r="L44" s="2">
        <v>82.89</v>
      </c>
      <c r="M44" s="2">
        <f t="shared" si="6"/>
        <v>90.085739996934308</v>
      </c>
      <c r="N44" s="1" t="s">
        <v>17</v>
      </c>
      <c r="O44" s="62" t="s">
        <v>7</v>
      </c>
    </row>
    <row r="45" spans="1:15" ht="24">
      <c r="A45" s="56">
        <v>3</v>
      </c>
      <c r="B45" s="13" t="s">
        <v>92</v>
      </c>
      <c r="C45" s="13" t="str">
        <f t="shared" si="5"/>
        <v>AYŞ***********BAN</v>
      </c>
      <c r="D45" s="1" t="s">
        <v>61</v>
      </c>
      <c r="E45" s="33" t="s">
        <v>62</v>
      </c>
      <c r="F45" s="2" t="s">
        <v>21</v>
      </c>
      <c r="G45" s="2" t="s">
        <v>6</v>
      </c>
      <c r="H45" s="2" t="s">
        <v>16</v>
      </c>
      <c r="I45" s="2">
        <v>2021</v>
      </c>
      <c r="J45" s="2">
        <v>377.21301999999997</v>
      </c>
      <c r="K45" s="2">
        <v>368.32916</v>
      </c>
      <c r="L45" s="2">
        <v>82.5</v>
      </c>
      <c r="M45" s="2">
        <f t="shared" si="6"/>
        <v>90.072434602071809</v>
      </c>
      <c r="N45" s="1" t="s">
        <v>17</v>
      </c>
      <c r="O45" s="62" t="s">
        <v>7</v>
      </c>
    </row>
    <row r="46" spans="1:15" ht="24">
      <c r="A46" s="63">
        <v>1</v>
      </c>
      <c r="B46" s="14" t="s">
        <v>93</v>
      </c>
      <c r="C46" s="14" t="str">
        <f t="shared" si="5"/>
        <v>HAK****ÇAY</v>
      </c>
      <c r="D46" s="3" t="s">
        <v>40</v>
      </c>
      <c r="E46" s="43" t="s">
        <v>62</v>
      </c>
      <c r="F46" s="4" t="s">
        <v>21</v>
      </c>
      <c r="G46" s="4" t="s">
        <v>6</v>
      </c>
      <c r="H46" s="4" t="s">
        <v>16</v>
      </c>
      <c r="I46" s="4">
        <v>2021</v>
      </c>
      <c r="J46" s="4">
        <v>377.21301999999997</v>
      </c>
      <c r="K46" s="4">
        <v>359.51949999999999</v>
      </c>
      <c r="L46" s="4">
        <v>84.83</v>
      </c>
      <c r="M46" s="4">
        <f t="shared" si="6"/>
        <v>90.06970449561895</v>
      </c>
      <c r="N46" s="3" t="s">
        <v>17</v>
      </c>
      <c r="O46" s="64" t="s">
        <v>9</v>
      </c>
    </row>
    <row r="47" spans="1:15" ht="24">
      <c r="A47" s="63">
        <v>2</v>
      </c>
      <c r="B47" s="14" t="s">
        <v>94</v>
      </c>
      <c r="C47" s="14" t="str">
        <f t="shared" si="5"/>
        <v>TUĞ*******RAN</v>
      </c>
      <c r="D47" s="3" t="s">
        <v>95</v>
      </c>
      <c r="E47" s="43" t="s">
        <v>62</v>
      </c>
      <c r="F47" s="4" t="s">
        <v>21</v>
      </c>
      <c r="G47" s="4" t="s">
        <v>6</v>
      </c>
      <c r="H47" s="4" t="s">
        <v>16</v>
      </c>
      <c r="I47" s="4">
        <v>2021</v>
      </c>
      <c r="J47" s="4">
        <v>377.21301999999997</v>
      </c>
      <c r="K47" s="4">
        <v>364.70229999999998</v>
      </c>
      <c r="L47" s="4">
        <v>83.43</v>
      </c>
      <c r="M47" s="4">
        <f t="shared" si="6"/>
        <v>90.056690326595827</v>
      </c>
      <c r="N47" s="3" t="s">
        <v>17</v>
      </c>
      <c r="O47" s="64" t="s">
        <v>9</v>
      </c>
    </row>
    <row r="48" spans="1:15" ht="24">
      <c r="A48" s="63">
        <v>3</v>
      </c>
      <c r="B48" s="14" t="s">
        <v>96</v>
      </c>
      <c r="C48" s="14" t="str">
        <f t="shared" si="5"/>
        <v>CEN**********GAN</v>
      </c>
      <c r="D48" s="3" t="s">
        <v>95</v>
      </c>
      <c r="E48" s="43" t="s">
        <v>62</v>
      </c>
      <c r="F48" s="4" t="s">
        <v>21</v>
      </c>
      <c r="G48" s="4" t="s">
        <v>6</v>
      </c>
      <c r="H48" s="4" t="s">
        <v>16</v>
      </c>
      <c r="I48" s="4">
        <v>2021</v>
      </c>
      <c r="J48" s="4">
        <v>377.21301999999997</v>
      </c>
      <c r="K48" s="4">
        <v>364.48212000000001</v>
      </c>
      <c r="L48" s="4">
        <v>82.96</v>
      </c>
      <c r="M48" s="4">
        <f t="shared" si="6"/>
        <v>89.792505225827043</v>
      </c>
      <c r="N48" s="3" t="s">
        <v>17</v>
      </c>
      <c r="O48" s="64" t="s">
        <v>9</v>
      </c>
    </row>
    <row r="49" spans="1:15" ht="24">
      <c r="A49" s="63">
        <v>4</v>
      </c>
      <c r="B49" s="14" t="s">
        <v>97</v>
      </c>
      <c r="C49" s="14" t="str">
        <f t="shared" si="5"/>
        <v>İSM*******BAK</v>
      </c>
      <c r="D49" s="3" t="s">
        <v>40</v>
      </c>
      <c r="E49" s="43" t="s">
        <v>62</v>
      </c>
      <c r="F49" s="4" t="s">
        <v>21</v>
      </c>
      <c r="G49" s="4" t="s">
        <v>6</v>
      </c>
      <c r="H49" s="4" t="s">
        <v>16</v>
      </c>
      <c r="I49" s="4">
        <v>2021</v>
      </c>
      <c r="J49" s="4">
        <v>377.21301999999997</v>
      </c>
      <c r="K49" s="4">
        <v>359.82493299999999</v>
      </c>
      <c r="L49" s="4">
        <v>81.33</v>
      </c>
      <c r="M49" s="4">
        <f t="shared" si="6"/>
        <v>88.360189975149851</v>
      </c>
      <c r="N49" s="3" t="s">
        <v>17</v>
      </c>
      <c r="O49" s="64" t="s">
        <v>9</v>
      </c>
    </row>
    <row r="50" spans="1:15" ht="24">
      <c r="A50" s="63">
        <v>5</v>
      </c>
      <c r="B50" s="14" t="s">
        <v>98</v>
      </c>
      <c r="C50" s="14" t="str">
        <f t="shared" si="5"/>
        <v>ZEH******NAR</v>
      </c>
      <c r="D50" s="3" t="s">
        <v>99</v>
      </c>
      <c r="E50" s="43" t="s">
        <v>62</v>
      </c>
      <c r="F50" s="4" t="s">
        <v>21</v>
      </c>
      <c r="G50" s="4" t="s">
        <v>6</v>
      </c>
      <c r="H50" s="4" t="s">
        <v>16</v>
      </c>
      <c r="I50" s="4">
        <v>2020</v>
      </c>
      <c r="J50" s="4">
        <v>399.87241999999998</v>
      </c>
      <c r="K50" s="4">
        <v>397.97708</v>
      </c>
      <c r="L50" s="4">
        <v>76.22</v>
      </c>
      <c r="M50" s="4">
        <f t="shared" si="6"/>
        <v>87.87300691105429</v>
      </c>
      <c r="N50" s="3" t="s">
        <v>17</v>
      </c>
      <c r="O50" s="64" t="s">
        <v>9</v>
      </c>
    </row>
    <row r="51" spans="1:15" ht="24">
      <c r="A51" s="63">
        <v>6</v>
      </c>
      <c r="B51" s="14" t="s">
        <v>100</v>
      </c>
      <c r="C51" s="14" t="str">
        <f t="shared" si="5"/>
        <v>OSM************LAN</v>
      </c>
      <c r="D51" s="3" t="s">
        <v>61</v>
      </c>
      <c r="E51" s="43" t="s">
        <v>62</v>
      </c>
      <c r="F51" s="4" t="s">
        <v>21</v>
      </c>
      <c r="G51" s="4" t="s">
        <v>6</v>
      </c>
      <c r="H51" s="4" t="s">
        <v>16</v>
      </c>
      <c r="I51" s="4">
        <v>2021</v>
      </c>
      <c r="J51" s="4">
        <v>377.21301999999997</v>
      </c>
      <c r="K51" s="4">
        <v>368.20994999999999</v>
      </c>
      <c r="L51" s="4">
        <v>75.73</v>
      </c>
      <c r="M51" s="4">
        <f t="shared" si="6"/>
        <v>86.671633185673187</v>
      </c>
      <c r="N51" s="3" t="s">
        <v>17</v>
      </c>
      <c r="O51" s="64" t="s">
        <v>9</v>
      </c>
    </row>
    <row r="52" spans="1:15" ht="24">
      <c r="A52" s="63">
        <v>7</v>
      </c>
      <c r="B52" s="14" t="s">
        <v>101</v>
      </c>
      <c r="C52" s="14" t="str">
        <f t="shared" si="5"/>
        <v>HAT******URU</v>
      </c>
      <c r="D52" s="3" t="s">
        <v>61</v>
      </c>
      <c r="E52" s="43" t="s">
        <v>62</v>
      </c>
      <c r="F52" s="4" t="s">
        <v>21</v>
      </c>
      <c r="G52" s="4" t="s">
        <v>6</v>
      </c>
      <c r="H52" s="4" t="s">
        <v>16</v>
      </c>
      <c r="I52" s="4">
        <v>2021</v>
      </c>
      <c r="J52" s="4">
        <v>377.21301999999997</v>
      </c>
      <c r="K52" s="4">
        <v>359.77076</v>
      </c>
      <c r="L52" s="4">
        <v>72.7</v>
      </c>
      <c r="M52" s="4">
        <f t="shared" si="6"/>
        <v>84.038009284515155</v>
      </c>
      <c r="N52" s="3" t="s">
        <v>17</v>
      </c>
      <c r="O52" s="64" t="s">
        <v>9</v>
      </c>
    </row>
    <row r="53" spans="1:15" ht="24">
      <c r="A53" s="63">
        <v>8</v>
      </c>
      <c r="B53" s="14" t="s">
        <v>102</v>
      </c>
      <c r="C53" s="14" t="str">
        <f t="shared" si="5"/>
        <v>BUS*****GÜL</v>
      </c>
      <c r="D53" s="3" t="s">
        <v>103</v>
      </c>
      <c r="E53" s="43" t="s">
        <v>62</v>
      </c>
      <c r="F53" s="4" t="s">
        <v>21</v>
      </c>
      <c r="G53" s="4" t="s">
        <v>6</v>
      </c>
      <c r="H53" s="4" t="s">
        <v>16</v>
      </c>
      <c r="I53" s="4">
        <v>2021</v>
      </c>
      <c r="J53" s="4">
        <v>377.21301999999997</v>
      </c>
      <c r="K53" s="4">
        <v>302.79737999999998</v>
      </c>
      <c r="L53" s="4">
        <v>87.4</v>
      </c>
      <c r="M53" s="4">
        <f t="shared" si="6"/>
        <v>83.83612520585848</v>
      </c>
      <c r="N53" s="3" t="s">
        <v>17</v>
      </c>
      <c r="O53" s="64" t="s">
        <v>9</v>
      </c>
    </row>
    <row r="54" spans="1:15" ht="24">
      <c r="A54" s="63">
        <v>9</v>
      </c>
      <c r="B54" s="14" t="s">
        <v>104</v>
      </c>
      <c r="C54" s="14" t="str">
        <f t="shared" si="5"/>
        <v>BER*********MAZ</v>
      </c>
      <c r="D54" s="3" t="s">
        <v>77</v>
      </c>
      <c r="E54" s="43" t="s">
        <v>62</v>
      </c>
      <c r="F54" s="4" t="s">
        <v>21</v>
      </c>
      <c r="G54" s="4" t="s">
        <v>6</v>
      </c>
      <c r="H54" s="4" t="s">
        <v>16</v>
      </c>
      <c r="I54" s="4">
        <v>2021</v>
      </c>
      <c r="J54" s="4">
        <v>377.21301999999997</v>
      </c>
      <c r="K54" s="4">
        <v>355.37056000000001</v>
      </c>
      <c r="L54" s="4">
        <v>72.459999999999994</v>
      </c>
      <c r="M54" s="4">
        <f t="shared" si="6"/>
        <v>83.334757942872699</v>
      </c>
      <c r="N54" s="3" t="s">
        <v>17</v>
      </c>
      <c r="O54" s="64" t="s">
        <v>9</v>
      </c>
    </row>
    <row r="55" spans="1:15" ht="24">
      <c r="A55" s="63">
        <v>10</v>
      </c>
      <c r="B55" s="14" t="s">
        <v>105</v>
      </c>
      <c r="C55" s="14" t="str">
        <f t="shared" si="5"/>
        <v>MUR*********ĞLU</v>
      </c>
      <c r="D55" s="3" t="s">
        <v>103</v>
      </c>
      <c r="E55" s="43" t="s">
        <v>62</v>
      </c>
      <c r="F55" s="4" t="s">
        <v>21</v>
      </c>
      <c r="G55" s="4" t="s">
        <v>6</v>
      </c>
      <c r="H55" s="4" t="s">
        <v>16</v>
      </c>
      <c r="I55" s="4">
        <v>2022</v>
      </c>
      <c r="J55" s="4">
        <v>406.36817000000002</v>
      </c>
      <c r="K55" s="4">
        <v>310.25085000000001</v>
      </c>
      <c r="L55" s="4">
        <v>85.76</v>
      </c>
      <c r="M55" s="4">
        <f t="shared" si="6"/>
        <v>81.053616058560891</v>
      </c>
      <c r="N55" s="3" t="s">
        <v>17</v>
      </c>
      <c r="O55" s="64" t="s">
        <v>9</v>
      </c>
    </row>
    <row r="56" spans="1:15" ht="24">
      <c r="A56" s="63">
        <v>11</v>
      </c>
      <c r="B56" s="14" t="s">
        <v>106</v>
      </c>
      <c r="C56" s="14" t="str">
        <f t="shared" si="5"/>
        <v>MEV***************TEŞ</v>
      </c>
      <c r="D56" s="3" t="s">
        <v>107</v>
      </c>
      <c r="E56" s="43" t="s">
        <v>62</v>
      </c>
      <c r="F56" s="4" t="s">
        <v>21</v>
      </c>
      <c r="G56" s="4" t="s">
        <v>6</v>
      </c>
      <c r="H56" s="4" t="s">
        <v>16</v>
      </c>
      <c r="I56" s="4">
        <v>2021</v>
      </c>
      <c r="J56" s="4">
        <v>377.21301999999997</v>
      </c>
      <c r="K56" s="4">
        <v>257.89366000000001</v>
      </c>
      <c r="L56" s="4">
        <v>69.66</v>
      </c>
      <c r="M56" s="4">
        <f t="shared" si="6"/>
        <v>69.014087813299767</v>
      </c>
      <c r="N56" s="3" t="s">
        <v>17</v>
      </c>
      <c r="O56" s="64" t="s">
        <v>9</v>
      </c>
    </row>
    <row r="57" spans="1:15" ht="42" customHeight="1">
      <c r="A57" s="61"/>
    </row>
    <row r="58" spans="1:15" ht="60">
      <c r="A58" s="17" t="s">
        <v>10</v>
      </c>
      <c r="B58" s="18" t="s">
        <v>1</v>
      </c>
      <c r="C58" s="18"/>
      <c r="D58" s="19" t="s">
        <v>2</v>
      </c>
      <c r="E58" s="20" t="s">
        <v>3</v>
      </c>
      <c r="F58" s="20" t="s">
        <v>11</v>
      </c>
      <c r="G58" s="20" t="s">
        <v>12</v>
      </c>
      <c r="H58" s="20" t="s">
        <v>4</v>
      </c>
      <c r="I58" s="21" t="s">
        <v>19</v>
      </c>
      <c r="J58" s="22" t="s">
        <v>18</v>
      </c>
      <c r="K58" s="21" t="s">
        <v>20</v>
      </c>
      <c r="L58" s="20" t="s">
        <v>13</v>
      </c>
      <c r="M58" s="20" t="s">
        <v>14</v>
      </c>
      <c r="N58" s="19" t="s">
        <v>15</v>
      </c>
      <c r="O58" s="23" t="s">
        <v>5</v>
      </c>
    </row>
    <row r="59" spans="1:15" s="144" customFormat="1" ht="15">
      <c r="A59" s="139">
        <v>1</v>
      </c>
      <c r="B59" s="140" t="s">
        <v>108</v>
      </c>
      <c r="C59" s="141" t="str">
        <f t="shared" ref="C59:C77" si="7">LEFT(B59,3)&amp;REPT("*",LEN(B59)-5)&amp;RIGHT(B59,3)&amp;REPT("*",)</f>
        <v>Tua******lik</v>
      </c>
      <c r="D59" s="140" t="s">
        <v>109</v>
      </c>
      <c r="E59" s="140" t="s">
        <v>110</v>
      </c>
      <c r="F59" s="142" t="s">
        <v>8</v>
      </c>
      <c r="G59" s="142" t="s">
        <v>6</v>
      </c>
      <c r="H59" s="142" t="s">
        <v>16</v>
      </c>
      <c r="I59" s="142">
        <v>2023</v>
      </c>
      <c r="J59" s="143">
        <v>394.73899999999998</v>
      </c>
      <c r="K59" s="142">
        <v>364.87342999999998</v>
      </c>
      <c r="L59" s="142">
        <v>92.3</v>
      </c>
      <c r="M59" s="142">
        <f>((K59/J59)*0.5*100)+(L59*0.5)</f>
        <v>92.367048480134969</v>
      </c>
      <c r="N59" s="142" t="s">
        <v>17</v>
      </c>
      <c r="O59" s="142" t="s">
        <v>7</v>
      </c>
    </row>
    <row r="60" spans="1:15" s="144" customFormat="1" ht="15">
      <c r="A60" s="139">
        <v>2</v>
      </c>
      <c r="B60" s="140" t="s">
        <v>111</v>
      </c>
      <c r="C60" s="141" t="str">
        <f t="shared" si="7"/>
        <v>Fat*************ürk</v>
      </c>
      <c r="D60" s="140" t="s">
        <v>112</v>
      </c>
      <c r="E60" s="140" t="s">
        <v>110</v>
      </c>
      <c r="F60" s="142" t="s">
        <v>8</v>
      </c>
      <c r="G60" s="142" t="s">
        <v>6</v>
      </c>
      <c r="H60" s="142" t="s">
        <v>16</v>
      </c>
      <c r="I60" s="142">
        <v>2023</v>
      </c>
      <c r="J60" s="143">
        <v>394.73899999999998</v>
      </c>
      <c r="K60" s="142">
        <v>368.19792000000001</v>
      </c>
      <c r="L60" s="142">
        <v>90.2</v>
      </c>
      <c r="M60" s="142">
        <f t="shared" ref="M60:M72" si="8">((K60/J60)*0.5*100)+(L60*0.5)</f>
        <v>91.738148244789613</v>
      </c>
      <c r="N60" s="142" t="s">
        <v>17</v>
      </c>
      <c r="O60" s="142" t="s">
        <v>7</v>
      </c>
    </row>
    <row r="61" spans="1:15" s="144" customFormat="1" ht="15">
      <c r="A61" s="139">
        <v>3</v>
      </c>
      <c r="B61" s="140" t="s">
        <v>121</v>
      </c>
      <c r="C61" s="141" t="str">
        <f t="shared" si="7"/>
        <v>Büş*********aya</v>
      </c>
      <c r="D61" s="140" t="s">
        <v>116</v>
      </c>
      <c r="E61" s="140" t="s">
        <v>110</v>
      </c>
      <c r="F61" s="142" t="s">
        <v>8</v>
      </c>
      <c r="G61" s="142" t="s">
        <v>6</v>
      </c>
      <c r="H61" s="142" t="s">
        <v>16</v>
      </c>
      <c r="I61" s="142">
        <v>2023</v>
      </c>
      <c r="J61" s="143">
        <v>308.27679000000001</v>
      </c>
      <c r="K61" s="142">
        <v>294.25366000000002</v>
      </c>
      <c r="L61" s="142">
        <v>85.06</v>
      </c>
      <c r="M61" s="142">
        <f>((K61/J61)*0.5*100)+(L61*0.5)</f>
        <v>90.255561823840196</v>
      </c>
      <c r="N61" s="142" t="s">
        <v>17</v>
      </c>
      <c r="O61" s="142" t="s">
        <v>7</v>
      </c>
    </row>
    <row r="62" spans="1:15" s="148" customFormat="1" ht="15">
      <c r="A62" s="63">
        <v>1</v>
      </c>
      <c r="B62" s="145" t="s">
        <v>113</v>
      </c>
      <c r="C62" s="14" t="str">
        <f t="shared" si="7"/>
        <v>Der*********nci</v>
      </c>
      <c r="D62" s="145" t="s">
        <v>114</v>
      </c>
      <c r="E62" s="145" t="s">
        <v>110</v>
      </c>
      <c r="F62" s="146" t="s">
        <v>8</v>
      </c>
      <c r="G62" s="146" t="s">
        <v>6</v>
      </c>
      <c r="H62" s="146" t="s">
        <v>16</v>
      </c>
      <c r="I62" s="146">
        <v>2023</v>
      </c>
      <c r="J62" s="147">
        <v>394.73899999999998</v>
      </c>
      <c r="K62" s="146">
        <v>360.73122000000001</v>
      </c>
      <c r="L62" s="146">
        <v>87.63</v>
      </c>
      <c r="M62" s="146">
        <f>((K62/J62)*0.5*100)+(L62*0.5)</f>
        <v>89.50737141503626</v>
      </c>
      <c r="N62" s="146" t="s">
        <v>17</v>
      </c>
      <c r="O62" s="146" t="s">
        <v>9</v>
      </c>
    </row>
    <row r="63" spans="1:15" s="148" customFormat="1" ht="15">
      <c r="A63" s="63">
        <v>2</v>
      </c>
      <c r="B63" s="145" t="s">
        <v>115</v>
      </c>
      <c r="C63" s="14" t="str">
        <f t="shared" si="7"/>
        <v>Gam*************kli</v>
      </c>
      <c r="D63" s="145" t="s">
        <v>116</v>
      </c>
      <c r="E63" s="145" t="s">
        <v>110</v>
      </c>
      <c r="F63" s="146" t="s">
        <v>8</v>
      </c>
      <c r="G63" s="146" t="s">
        <v>6</v>
      </c>
      <c r="H63" s="146" t="s">
        <v>16</v>
      </c>
      <c r="I63" s="146">
        <v>2021</v>
      </c>
      <c r="J63" s="147">
        <v>344.24157000000002</v>
      </c>
      <c r="K63" s="146">
        <v>318.01918000000001</v>
      </c>
      <c r="L63" s="146">
        <v>84.36</v>
      </c>
      <c r="M63" s="146">
        <f>((K63/J63)*0.5*100)+(L63*0.5)</f>
        <v>88.371280733468637</v>
      </c>
      <c r="N63" s="146" t="s">
        <v>17</v>
      </c>
      <c r="O63" s="146" t="s">
        <v>9</v>
      </c>
    </row>
    <row r="64" spans="1:15" s="148" customFormat="1" ht="15">
      <c r="A64" s="63">
        <v>3</v>
      </c>
      <c r="B64" s="145" t="s">
        <v>117</v>
      </c>
      <c r="C64" s="14" t="str">
        <f t="shared" si="7"/>
        <v>Hal*******tin</v>
      </c>
      <c r="D64" s="145" t="s">
        <v>118</v>
      </c>
      <c r="E64" s="145" t="s">
        <v>110</v>
      </c>
      <c r="F64" s="146" t="s">
        <v>8</v>
      </c>
      <c r="G64" s="146" t="s">
        <v>6</v>
      </c>
      <c r="H64" s="146" t="s">
        <v>16</v>
      </c>
      <c r="I64" s="146">
        <v>2023</v>
      </c>
      <c r="J64" s="147">
        <v>394.73899999999998</v>
      </c>
      <c r="K64" s="146">
        <v>390.85397999999998</v>
      </c>
      <c r="L64" s="146">
        <v>77.13</v>
      </c>
      <c r="M64" s="146">
        <f>((K64/J64)*0.5*100)+(L64*0.5)</f>
        <v>88.07290015681248</v>
      </c>
      <c r="N64" s="146" t="s">
        <v>17</v>
      </c>
      <c r="O64" s="146" t="s">
        <v>9</v>
      </c>
    </row>
    <row r="65" spans="1:15" s="148" customFormat="1" ht="15">
      <c r="A65" s="63">
        <v>4</v>
      </c>
      <c r="B65" s="145" t="s">
        <v>119</v>
      </c>
      <c r="C65" s="14" t="str">
        <f t="shared" si="7"/>
        <v>Ari*********rım</v>
      </c>
      <c r="D65" s="145" t="s">
        <v>120</v>
      </c>
      <c r="E65" s="145" t="s">
        <v>110</v>
      </c>
      <c r="F65" s="146" t="s">
        <v>8</v>
      </c>
      <c r="G65" s="146" t="s">
        <v>6</v>
      </c>
      <c r="H65" s="146" t="s">
        <v>16</v>
      </c>
      <c r="I65" s="146">
        <v>2023</v>
      </c>
      <c r="J65" s="147">
        <v>394.73899999999998</v>
      </c>
      <c r="K65" s="146">
        <v>350.72541000000001</v>
      </c>
      <c r="L65" s="146">
        <v>79.23</v>
      </c>
      <c r="M65" s="146">
        <f>((K65/J65)*0.5*100)+(L65*0.5)</f>
        <v>84.039975743465931</v>
      </c>
      <c r="N65" s="146" t="s">
        <v>17</v>
      </c>
      <c r="O65" s="146" t="s">
        <v>9</v>
      </c>
    </row>
    <row r="66" spans="1:15" s="148" customFormat="1" ht="15">
      <c r="A66" s="63">
        <v>5</v>
      </c>
      <c r="B66" s="145" t="s">
        <v>122</v>
      </c>
      <c r="C66" s="14" t="str">
        <f t="shared" si="7"/>
        <v>Eli*****taş</v>
      </c>
      <c r="D66" s="145" t="s">
        <v>123</v>
      </c>
      <c r="E66" s="145" t="s">
        <v>110</v>
      </c>
      <c r="F66" s="146" t="s">
        <v>8</v>
      </c>
      <c r="G66" s="146" t="s">
        <v>6</v>
      </c>
      <c r="H66" s="146" t="s">
        <v>16</v>
      </c>
      <c r="I66" s="146">
        <v>2022</v>
      </c>
      <c r="J66" s="147">
        <v>392.79914000000002</v>
      </c>
      <c r="K66" s="146">
        <v>315.00812000000002</v>
      </c>
      <c r="L66" s="146">
        <v>71.06</v>
      </c>
      <c r="M66" s="146">
        <f t="shared" ref="M66:M71" si="9">((K66/J66)*0.5*100)+(L66*0.5)</f>
        <v>75.627862739719845</v>
      </c>
      <c r="N66" s="146" t="s">
        <v>17</v>
      </c>
      <c r="O66" s="146" t="s">
        <v>9</v>
      </c>
    </row>
    <row r="67" spans="1:15" s="148" customFormat="1" ht="15">
      <c r="A67" s="63">
        <v>6</v>
      </c>
      <c r="B67" s="145" t="s">
        <v>124</v>
      </c>
      <c r="C67" s="14" t="str">
        <f t="shared" si="7"/>
        <v xml:space="preserve">Fat************oç </v>
      </c>
      <c r="D67" s="145" t="s">
        <v>125</v>
      </c>
      <c r="E67" s="145" t="s">
        <v>110</v>
      </c>
      <c r="F67" s="146" t="s">
        <v>8</v>
      </c>
      <c r="G67" s="146" t="s">
        <v>6</v>
      </c>
      <c r="H67" s="146" t="s">
        <v>16</v>
      </c>
      <c r="I67" s="146">
        <v>2023</v>
      </c>
      <c r="J67" s="147">
        <v>394.73899999999998</v>
      </c>
      <c r="K67" s="146">
        <v>312.76859000000002</v>
      </c>
      <c r="L67" s="146">
        <v>68.03</v>
      </c>
      <c r="M67" s="146">
        <f t="shared" si="9"/>
        <v>73.63213815964474</v>
      </c>
      <c r="N67" s="146" t="s">
        <v>17</v>
      </c>
      <c r="O67" s="146" t="s">
        <v>9</v>
      </c>
    </row>
    <row r="68" spans="1:15" ht="15">
      <c r="A68" s="139">
        <v>1</v>
      </c>
      <c r="B68" s="140" t="s">
        <v>136</v>
      </c>
      <c r="C68" s="141" t="str">
        <f t="shared" si="7"/>
        <v>Fat******zel</v>
      </c>
      <c r="D68" s="140" t="s">
        <v>137</v>
      </c>
      <c r="E68" s="140" t="s">
        <v>110</v>
      </c>
      <c r="F68" s="142" t="s">
        <v>21</v>
      </c>
      <c r="G68" s="142" t="s">
        <v>6</v>
      </c>
      <c r="H68" s="142" t="s">
        <v>16</v>
      </c>
      <c r="I68" s="142">
        <v>2022</v>
      </c>
      <c r="J68" s="143">
        <v>392.79914000000002</v>
      </c>
      <c r="K68" s="142">
        <v>381.42084999999997</v>
      </c>
      <c r="L68" s="142">
        <v>75.959999999999994</v>
      </c>
      <c r="M68" s="142">
        <f t="shared" si="9"/>
        <v>86.53164015888629</v>
      </c>
      <c r="N68" s="142" t="s">
        <v>17</v>
      </c>
      <c r="O68" s="142" t="s">
        <v>7</v>
      </c>
    </row>
    <row r="69" spans="1:15" ht="15">
      <c r="A69" s="139">
        <v>2</v>
      </c>
      <c r="B69" s="140" t="s">
        <v>138</v>
      </c>
      <c r="C69" s="141" t="str">
        <f t="shared" si="7"/>
        <v>Sül***************dal</v>
      </c>
      <c r="D69" s="140" t="s">
        <v>139</v>
      </c>
      <c r="E69" s="140" t="s">
        <v>110</v>
      </c>
      <c r="F69" s="142" t="s">
        <v>21</v>
      </c>
      <c r="G69" s="142" t="s">
        <v>6</v>
      </c>
      <c r="H69" s="142" t="s">
        <v>16</v>
      </c>
      <c r="I69" s="142">
        <v>2022</v>
      </c>
      <c r="J69" s="143">
        <v>392.79914000000002</v>
      </c>
      <c r="K69" s="142">
        <v>393.60446999999999</v>
      </c>
      <c r="L69" s="142">
        <v>72.83</v>
      </c>
      <c r="M69" s="142">
        <f t="shared" si="9"/>
        <v>86.517511680651836</v>
      </c>
      <c r="N69" s="142" t="s">
        <v>17</v>
      </c>
      <c r="O69" s="142" t="s">
        <v>7</v>
      </c>
    </row>
    <row r="70" spans="1:15" ht="15">
      <c r="A70" s="139">
        <v>3</v>
      </c>
      <c r="B70" s="140" t="s">
        <v>140</v>
      </c>
      <c r="C70" s="141" t="str">
        <f t="shared" si="7"/>
        <v>Fir**************ker</v>
      </c>
      <c r="D70" s="140" t="s">
        <v>141</v>
      </c>
      <c r="E70" s="140" t="s">
        <v>110</v>
      </c>
      <c r="F70" s="142" t="s">
        <v>21</v>
      </c>
      <c r="G70" s="142" t="s">
        <v>6</v>
      </c>
      <c r="H70" s="142" t="s">
        <v>16</v>
      </c>
      <c r="I70" s="142">
        <v>2022</v>
      </c>
      <c r="J70" s="143">
        <v>392.79914000000002</v>
      </c>
      <c r="K70" s="142">
        <v>380.25808999999998</v>
      </c>
      <c r="L70" s="142">
        <v>74.099999999999994</v>
      </c>
      <c r="M70" s="142">
        <f t="shared" si="9"/>
        <v>85.453630669863486</v>
      </c>
      <c r="N70" s="142" t="s">
        <v>17</v>
      </c>
      <c r="O70" s="142" t="s">
        <v>7</v>
      </c>
    </row>
    <row r="71" spans="1:15" ht="15">
      <c r="A71" s="63">
        <v>4</v>
      </c>
      <c r="B71" s="145" t="s">
        <v>142</v>
      </c>
      <c r="C71" s="14" t="str">
        <f t="shared" si="7"/>
        <v>İre************rım</v>
      </c>
      <c r="D71" s="145" t="s">
        <v>143</v>
      </c>
      <c r="E71" s="145" t="s">
        <v>110</v>
      </c>
      <c r="F71" s="146" t="s">
        <v>21</v>
      </c>
      <c r="G71" s="146" t="s">
        <v>6</v>
      </c>
      <c r="H71" s="146" t="s">
        <v>16</v>
      </c>
      <c r="I71" s="146">
        <v>2022</v>
      </c>
      <c r="J71" s="147">
        <v>392.79914000000002</v>
      </c>
      <c r="K71" s="146">
        <v>346.16277000000002</v>
      </c>
      <c r="L71" s="146">
        <v>79.23</v>
      </c>
      <c r="M71" s="146">
        <f t="shared" si="9"/>
        <v>83.678585526180115</v>
      </c>
      <c r="N71" s="146" t="s">
        <v>17</v>
      </c>
      <c r="O71" s="146" t="s">
        <v>9</v>
      </c>
    </row>
    <row r="72" spans="1:15" ht="15">
      <c r="A72" s="63">
        <v>1</v>
      </c>
      <c r="B72" s="145" t="s">
        <v>144</v>
      </c>
      <c r="C72" s="14" t="str">
        <f t="shared" si="7"/>
        <v>Dil*****Taş</v>
      </c>
      <c r="D72" s="145" t="s">
        <v>120</v>
      </c>
      <c r="E72" s="145" t="s">
        <v>110</v>
      </c>
      <c r="F72" s="146" t="s">
        <v>21</v>
      </c>
      <c r="G72" s="146" t="s">
        <v>6</v>
      </c>
      <c r="H72" s="146" t="s">
        <v>16</v>
      </c>
      <c r="I72" s="146">
        <v>2022</v>
      </c>
      <c r="J72" s="147">
        <v>392.79914000000002</v>
      </c>
      <c r="K72" s="146">
        <v>351.33820300000002</v>
      </c>
      <c r="L72" s="146">
        <v>77.83</v>
      </c>
      <c r="M72" s="146">
        <f t="shared" si="8"/>
        <v>83.637374264872363</v>
      </c>
      <c r="N72" s="146" t="s">
        <v>17</v>
      </c>
      <c r="O72" s="146" t="s">
        <v>9</v>
      </c>
    </row>
    <row r="73" spans="1:15" ht="15">
      <c r="A73" s="63">
        <v>2</v>
      </c>
      <c r="B73" s="149" t="s">
        <v>145</v>
      </c>
      <c r="C73" s="14" t="str">
        <f t="shared" si="7"/>
        <v>Hat************lan</v>
      </c>
      <c r="D73" s="149" t="s">
        <v>146</v>
      </c>
      <c r="E73" s="149" t="s">
        <v>110</v>
      </c>
      <c r="F73" s="150" t="s">
        <v>21</v>
      </c>
      <c r="G73" s="150" t="s">
        <v>6</v>
      </c>
      <c r="H73" s="150" t="s">
        <v>16</v>
      </c>
      <c r="I73" s="150">
        <v>2022</v>
      </c>
      <c r="J73" s="151">
        <v>392.79914000000002</v>
      </c>
      <c r="K73" s="152">
        <v>356.38589999999999</v>
      </c>
      <c r="L73" s="150">
        <v>74.099999999999994</v>
      </c>
      <c r="M73" s="150">
        <f>((K73/J73)*0.5*100)+(L73*0.5)</f>
        <v>82.414903293831031</v>
      </c>
      <c r="N73" s="150" t="s">
        <v>17</v>
      </c>
      <c r="O73" s="150" t="s">
        <v>9</v>
      </c>
    </row>
    <row r="74" spans="1:15" ht="15">
      <c r="A74" s="153">
        <v>3</v>
      </c>
      <c r="B74" s="154" t="s">
        <v>126</v>
      </c>
      <c r="C74" s="65" t="str">
        <f t="shared" si="7"/>
        <v>Esm****vcı</v>
      </c>
      <c r="D74" s="154" t="s">
        <v>127</v>
      </c>
      <c r="E74" s="154" t="s">
        <v>110</v>
      </c>
      <c r="F74" s="155" t="s">
        <v>8</v>
      </c>
      <c r="G74" s="155" t="s">
        <v>6</v>
      </c>
      <c r="H74" s="155" t="s">
        <v>16</v>
      </c>
      <c r="I74" s="155">
        <v>2023</v>
      </c>
      <c r="J74" s="156">
        <v>394.73899999999998</v>
      </c>
      <c r="K74" s="155">
        <v>355.40264999999999</v>
      </c>
      <c r="L74" s="155">
        <v>86.7</v>
      </c>
      <c r="M74" s="155">
        <f>((K74/J74)*0.5*100)+(L74*0.5)</f>
        <v>88.36742290475479</v>
      </c>
      <c r="N74" s="155" t="s">
        <v>128</v>
      </c>
      <c r="O74" s="155" t="s">
        <v>51</v>
      </c>
    </row>
    <row r="75" spans="1:15" ht="15">
      <c r="A75" s="153">
        <v>1</v>
      </c>
      <c r="B75" s="154" t="s">
        <v>129</v>
      </c>
      <c r="C75" s="65" t="str">
        <f t="shared" si="7"/>
        <v>İlk*******ran</v>
      </c>
      <c r="D75" s="154" t="s">
        <v>130</v>
      </c>
      <c r="E75" s="154" t="s">
        <v>110</v>
      </c>
      <c r="F75" s="155" t="s">
        <v>8</v>
      </c>
      <c r="G75" s="155" t="s">
        <v>6</v>
      </c>
      <c r="H75" s="155" t="s">
        <v>16</v>
      </c>
      <c r="I75" s="155">
        <v>2023</v>
      </c>
      <c r="J75" s="156">
        <v>394.73899999999998</v>
      </c>
      <c r="K75" s="155">
        <v>374.38914999999997</v>
      </c>
      <c r="L75" s="155">
        <v>58.93</v>
      </c>
      <c r="M75" s="155">
        <f>((K75/J75)*0.5*100)+(L75*0.5)</f>
        <v>76.887366424396873</v>
      </c>
      <c r="N75" s="155" t="s">
        <v>131</v>
      </c>
      <c r="O75" s="155" t="s">
        <v>51</v>
      </c>
    </row>
    <row r="76" spans="1:15" ht="15">
      <c r="A76" s="153">
        <v>2</v>
      </c>
      <c r="B76" s="154" t="s">
        <v>132</v>
      </c>
      <c r="C76" s="65" t="str">
        <f t="shared" si="7"/>
        <v>İre******baş</v>
      </c>
      <c r="D76" s="154" t="s">
        <v>133</v>
      </c>
      <c r="E76" s="154" t="s">
        <v>110</v>
      </c>
      <c r="F76" s="155" t="s">
        <v>8</v>
      </c>
      <c r="G76" s="155" t="s">
        <v>6</v>
      </c>
      <c r="H76" s="155" t="s">
        <v>16</v>
      </c>
      <c r="I76" s="155">
        <v>2023</v>
      </c>
      <c r="J76" s="156">
        <v>394.73899999999998</v>
      </c>
      <c r="K76" s="155">
        <v>346.40003999999999</v>
      </c>
      <c r="L76" s="155">
        <v>59.4</v>
      </c>
      <c r="M76" s="155">
        <f>((K76/J76)*0.5*100)+(L76*0.5)</f>
        <v>73.577098538527991</v>
      </c>
      <c r="N76" s="155" t="s">
        <v>131</v>
      </c>
      <c r="O76" s="155" t="s">
        <v>51</v>
      </c>
    </row>
    <row r="77" spans="1:15" ht="15">
      <c r="A77" s="153">
        <v>3</v>
      </c>
      <c r="B77" s="154" t="s">
        <v>134</v>
      </c>
      <c r="C77" s="65" t="str">
        <f t="shared" si="7"/>
        <v>Neş**********REN</v>
      </c>
      <c r="D77" s="154" t="s">
        <v>135</v>
      </c>
      <c r="E77" s="154" t="s">
        <v>110</v>
      </c>
      <c r="F77" s="155" t="s">
        <v>8</v>
      </c>
      <c r="G77" s="155" t="s">
        <v>6</v>
      </c>
      <c r="H77" s="155" t="s">
        <v>16</v>
      </c>
      <c r="I77" s="155">
        <v>2023</v>
      </c>
      <c r="J77" s="156">
        <v>394.73899999999998</v>
      </c>
      <c r="K77" s="155">
        <v>390.61461000000003</v>
      </c>
      <c r="L77" s="155">
        <v>0</v>
      </c>
      <c r="M77" s="155">
        <f>((K77/J77)*0.5*100)+(L77*0.5)</f>
        <v>49.477580122562003</v>
      </c>
      <c r="N77" s="154" t="s">
        <v>50</v>
      </c>
      <c r="O77" s="155" t="s">
        <v>51</v>
      </c>
    </row>
    <row r="78" spans="1:15" ht="34.5" customHeight="1">
      <c r="A78" s="61"/>
    </row>
    <row r="79" spans="1:15" ht="60">
      <c r="A79" s="17" t="s">
        <v>10</v>
      </c>
      <c r="B79" s="18" t="s">
        <v>1</v>
      </c>
      <c r="C79" s="18"/>
      <c r="D79" s="19" t="s">
        <v>2</v>
      </c>
      <c r="E79" s="20" t="s">
        <v>3</v>
      </c>
      <c r="F79" s="20" t="s">
        <v>11</v>
      </c>
      <c r="G79" s="20" t="s">
        <v>12</v>
      </c>
      <c r="H79" s="20" t="s">
        <v>4</v>
      </c>
      <c r="I79" s="21" t="s">
        <v>19</v>
      </c>
      <c r="J79" s="22" t="s">
        <v>18</v>
      </c>
      <c r="K79" s="21" t="s">
        <v>20</v>
      </c>
      <c r="L79" s="20" t="s">
        <v>13</v>
      </c>
      <c r="M79" s="20" t="s">
        <v>14</v>
      </c>
      <c r="N79" s="19" t="s">
        <v>15</v>
      </c>
      <c r="O79" s="23" t="s">
        <v>5</v>
      </c>
    </row>
    <row r="80" spans="1:15">
      <c r="A80" s="56">
        <v>1</v>
      </c>
      <c r="B80" s="69" t="s">
        <v>147</v>
      </c>
      <c r="C80" s="69" t="str">
        <f t="shared" ref="C80:C98" si="10">LEFT(B80,3)&amp;REPT("*",LEN(B80)-5)&amp;RIGHT(B80,3)&amp;REPT("*",)</f>
        <v>Sud********BAT</v>
      </c>
      <c r="D80" s="70" t="s">
        <v>148</v>
      </c>
      <c r="E80" s="71" t="s">
        <v>149</v>
      </c>
      <c r="F80" s="2" t="s">
        <v>8</v>
      </c>
      <c r="G80" s="2" t="s">
        <v>6</v>
      </c>
      <c r="H80" s="2" t="s">
        <v>16</v>
      </c>
      <c r="I80" s="2">
        <v>2023</v>
      </c>
      <c r="J80" s="72">
        <v>353.30806999999999</v>
      </c>
      <c r="K80" s="73">
        <v>355.56459000000001</v>
      </c>
      <c r="L80" s="2">
        <v>88.8</v>
      </c>
      <c r="M80" s="2">
        <f t="shared" ref="M80:M94" si="11">((K80/J80)*0.5*100)+(L80*0.5)</f>
        <v>94.719341700856148</v>
      </c>
      <c r="N80" s="7" t="s">
        <v>17</v>
      </c>
      <c r="O80" s="8" t="s">
        <v>7</v>
      </c>
    </row>
    <row r="81" spans="1:15">
      <c r="A81" s="56">
        <v>2</v>
      </c>
      <c r="B81" s="74" t="s">
        <v>150</v>
      </c>
      <c r="C81" s="69" t="str">
        <f t="shared" si="10"/>
        <v>mel******lik</v>
      </c>
      <c r="D81" s="75" t="s">
        <v>151</v>
      </c>
      <c r="E81" s="75" t="s">
        <v>149</v>
      </c>
      <c r="F81" s="2" t="s">
        <v>8</v>
      </c>
      <c r="G81" s="2" t="s">
        <v>6</v>
      </c>
      <c r="H81" s="2" t="s">
        <v>16</v>
      </c>
      <c r="I81" s="2">
        <v>2023</v>
      </c>
      <c r="J81" s="76">
        <v>353.30806999999999</v>
      </c>
      <c r="K81" s="73">
        <v>363.89992999999998</v>
      </c>
      <c r="L81" s="73">
        <v>86</v>
      </c>
      <c r="M81" s="2">
        <f t="shared" si="11"/>
        <v>94.498955288510672</v>
      </c>
      <c r="N81" s="7" t="s">
        <v>17</v>
      </c>
      <c r="O81" s="8" t="s">
        <v>7</v>
      </c>
    </row>
    <row r="82" spans="1:15">
      <c r="A82" s="56">
        <v>3</v>
      </c>
      <c r="B82" s="74" t="s">
        <v>152</v>
      </c>
      <c r="C82" s="69" t="str">
        <f t="shared" si="10"/>
        <v>Züb*********VCI</v>
      </c>
      <c r="D82" s="75" t="s">
        <v>135</v>
      </c>
      <c r="E82" s="75" t="s">
        <v>149</v>
      </c>
      <c r="F82" s="2" t="s">
        <v>8</v>
      </c>
      <c r="G82" s="2" t="s">
        <v>6</v>
      </c>
      <c r="H82" s="2" t="s">
        <v>16</v>
      </c>
      <c r="I82" s="2">
        <v>2023</v>
      </c>
      <c r="J82" s="76">
        <v>353.30806999999999</v>
      </c>
      <c r="K82" s="73">
        <v>345.97338000000002</v>
      </c>
      <c r="L82" s="73">
        <v>87.86</v>
      </c>
      <c r="M82" s="2">
        <f t="shared" si="11"/>
        <v>92.891997952664951</v>
      </c>
      <c r="N82" s="7" t="s">
        <v>17</v>
      </c>
      <c r="O82" s="8" t="s">
        <v>7</v>
      </c>
    </row>
    <row r="83" spans="1:15">
      <c r="A83" s="63">
        <v>1</v>
      </c>
      <c r="B83" s="77" t="s">
        <v>153</v>
      </c>
      <c r="C83" s="77" t="str">
        <f t="shared" si="10"/>
        <v>Mel******ECE</v>
      </c>
      <c r="D83" s="78" t="s">
        <v>154</v>
      </c>
      <c r="E83" s="79" t="s">
        <v>149</v>
      </c>
      <c r="F83" s="4" t="s">
        <v>8</v>
      </c>
      <c r="G83" s="4" t="s">
        <v>6</v>
      </c>
      <c r="H83" s="4" t="s">
        <v>16</v>
      </c>
      <c r="I83" s="4">
        <v>2023</v>
      </c>
      <c r="J83" s="80">
        <v>353.30806999999999</v>
      </c>
      <c r="K83" s="81">
        <v>341.29264999999998</v>
      </c>
      <c r="L83" s="4">
        <v>88.33</v>
      </c>
      <c r="M83" s="4">
        <f t="shared" si="11"/>
        <v>92.464583137175438</v>
      </c>
      <c r="N83" s="11" t="s">
        <v>17</v>
      </c>
      <c r="O83" s="12" t="s">
        <v>9</v>
      </c>
    </row>
    <row r="84" spans="1:15">
      <c r="A84" s="63">
        <v>2</v>
      </c>
      <c r="B84" s="82" t="s">
        <v>155</v>
      </c>
      <c r="C84" s="77" t="str">
        <f t="shared" si="10"/>
        <v>Mel*******nol</v>
      </c>
      <c r="D84" s="83" t="s">
        <v>156</v>
      </c>
      <c r="E84" s="83" t="s">
        <v>149</v>
      </c>
      <c r="F84" s="4" t="s">
        <v>8</v>
      </c>
      <c r="G84" s="4" t="s">
        <v>6</v>
      </c>
      <c r="H84" s="4" t="s">
        <v>16</v>
      </c>
      <c r="I84" s="4">
        <v>2023</v>
      </c>
      <c r="J84" s="84">
        <v>353.30806999999999</v>
      </c>
      <c r="K84" s="81">
        <v>348.85881000000001</v>
      </c>
      <c r="L84" s="81">
        <v>83.9</v>
      </c>
      <c r="M84" s="4">
        <f t="shared" si="11"/>
        <v>91.320342715353206</v>
      </c>
      <c r="N84" s="11" t="s">
        <v>17</v>
      </c>
      <c r="O84" s="12" t="s">
        <v>9</v>
      </c>
    </row>
    <row r="85" spans="1:15" ht="12" customHeight="1">
      <c r="A85" s="63">
        <v>3</v>
      </c>
      <c r="B85" s="85" t="s">
        <v>157</v>
      </c>
      <c r="C85" s="77" t="str">
        <f t="shared" si="10"/>
        <v>Sud****sta</v>
      </c>
      <c r="D85" s="79" t="s">
        <v>158</v>
      </c>
      <c r="E85" s="79" t="s">
        <v>149</v>
      </c>
      <c r="F85" s="4" t="s">
        <v>8</v>
      </c>
      <c r="G85" s="4" t="s">
        <v>6</v>
      </c>
      <c r="H85" s="4" t="s">
        <v>16</v>
      </c>
      <c r="I85" s="4">
        <v>2023</v>
      </c>
      <c r="J85" s="80">
        <v>353.30806999999999</v>
      </c>
      <c r="K85" s="81">
        <v>337.93241</v>
      </c>
      <c r="L85" s="81">
        <v>86</v>
      </c>
      <c r="M85" s="4">
        <f t="shared" si="11"/>
        <v>90.824043475712301</v>
      </c>
      <c r="N85" s="11" t="s">
        <v>17</v>
      </c>
      <c r="O85" s="12" t="s">
        <v>9</v>
      </c>
    </row>
    <row r="86" spans="1:15">
      <c r="A86" s="63">
        <v>4</v>
      </c>
      <c r="B86" s="77" t="s">
        <v>161</v>
      </c>
      <c r="C86" s="77" t="str">
        <f t="shared" si="10"/>
        <v>özg*********niz</v>
      </c>
      <c r="D86" s="78" t="s">
        <v>265</v>
      </c>
      <c r="E86" s="79" t="s">
        <v>149</v>
      </c>
      <c r="F86" s="4" t="s">
        <v>8</v>
      </c>
      <c r="G86" s="4" t="s">
        <v>6</v>
      </c>
      <c r="H86" s="4" t="s">
        <v>16</v>
      </c>
      <c r="I86" s="4">
        <v>2023</v>
      </c>
      <c r="J86" s="80">
        <v>353.30806999999999</v>
      </c>
      <c r="K86" s="81">
        <v>347.28433000000001</v>
      </c>
      <c r="L86" s="4">
        <v>78.3</v>
      </c>
      <c r="M86" s="4">
        <f t="shared" si="11"/>
        <v>88.297523010159381</v>
      </c>
      <c r="N86" s="11" t="s">
        <v>17</v>
      </c>
      <c r="O86" s="12" t="s">
        <v>9</v>
      </c>
    </row>
    <row r="87" spans="1:15">
      <c r="A87" s="63">
        <v>5</v>
      </c>
      <c r="B87" s="82" t="s">
        <v>162</v>
      </c>
      <c r="C87" s="77" t="str">
        <f t="shared" si="10"/>
        <v>Zeh*************vaz</v>
      </c>
      <c r="D87" s="83" t="s">
        <v>163</v>
      </c>
      <c r="E87" s="83" t="s">
        <v>149</v>
      </c>
      <c r="F87" s="4" t="s">
        <v>8</v>
      </c>
      <c r="G87" s="4" t="s">
        <v>6</v>
      </c>
      <c r="H87" s="4" t="s">
        <v>16</v>
      </c>
      <c r="I87" s="4">
        <v>2023</v>
      </c>
      <c r="J87" s="84">
        <v>353.30806999999999</v>
      </c>
      <c r="K87" s="81">
        <v>350.28426999999999</v>
      </c>
      <c r="L87" s="81">
        <v>75.260000000000005</v>
      </c>
      <c r="M87" s="4">
        <f t="shared" si="11"/>
        <v>87.202073176817052</v>
      </c>
      <c r="N87" s="11" t="s">
        <v>17</v>
      </c>
      <c r="O87" s="12" t="s">
        <v>9</v>
      </c>
    </row>
    <row r="88" spans="1:15">
      <c r="A88" s="63">
        <v>6</v>
      </c>
      <c r="B88" s="82" t="s">
        <v>164</v>
      </c>
      <c r="C88" s="77" t="str">
        <f t="shared" si="10"/>
        <v>Müg******çın</v>
      </c>
      <c r="D88" s="83" t="s">
        <v>165</v>
      </c>
      <c r="E88" s="83" t="s">
        <v>149</v>
      </c>
      <c r="F88" s="4" t="s">
        <v>8</v>
      </c>
      <c r="G88" s="4" t="s">
        <v>6</v>
      </c>
      <c r="H88" s="4" t="s">
        <v>16</v>
      </c>
      <c r="I88" s="4">
        <v>2023</v>
      </c>
      <c r="J88" s="84">
        <v>353.30806999999999</v>
      </c>
      <c r="K88" s="81">
        <v>348.41716000000002</v>
      </c>
      <c r="L88" s="81">
        <v>72</v>
      </c>
      <c r="M88" s="4">
        <f t="shared" si="11"/>
        <v>85.307840604942882</v>
      </c>
      <c r="N88" s="11" t="s">
        <v>17</v>
      </c>
      <c r="O88" s="12" t="s">
        <v>9</v>
      </c>
    </row>
    <row r="89" spans="1:15">
      <c r="A89" s="63">
        <v>7</v>
      </c>
      <c r="B89" s="77" t="s">
        <v>166</v>
      </c>
      <c r="C89" s="77" t="str">
        <f t="shared" si="10"/>
        <v>Nes************aya</v>
      </c>
      <c r="D89" s="78" t="s">
        <v>167</v>
      </c>
      <c r="E89" s="79" t="s">
        <v>149</v>
      </c>
      <c r="F89" s="4" t="s">
        <v>8</v>
      </c>
      <c r="G89" s="4" t="s">
        <v>6</v>
      </c>
      <c r="H89" s="4" t="s">
        <v>16</v>
      </c>
      <c r="I89" s="4">
        <v>2023</v>
      </c>
      <c r="J89" s="80">
        <v>353.30806999999999</v>
      </c>
      <c r="K89" s="81">
        <v>346.53971999999999</v>
      </c>
      <c r="L89" s="137">
        <v>71.53</v>
      </c>
      <c r="M89" s="4">
        <f t="shared" si="11"/>
        <v>84.807146136090239</v>
      </c>
      <c r="N89" s="11" t="s">
        <v>17</v>
      </c>
      <c r="O89" s="12" t="s">
        <v>9</v>
      </c>
    </row>
    <row r="90" spans="1:15">
      <c r="A90" s="63">
        <v>8</v>
      </c>
      <c r="B90" s="82" t="s">
        <v>168</v>
      </c>
      <c r="C90" s="77" t="str">
        <f t="shared" si="10"/>
        <v>SIL******TAŞ</v>
      </c>
      <c r="D90" s="83" t="s">
        <v>61</v>
      </c>
      <c r="E90" s="83" t="s">
        <v>149</v>
      </c>
      <c r="F90" s="4" t="s">
        <v>8</v>
      </c>
      <c r="G90" s="4" t="s">
        <v>6</v>
      </c>
      <c r="H90" s="4" t="s">
        <v>16</v>
      </c>
      <c r="I90" s="4">
        <v>2023</v>
      </c>
      <c r="J90" s="84">
        <v>353.30806999999999</v>
      </c>
      <c r="K90" s="81">
        <v>349.21607999999998</v>
      </c>
      <c r="L90" s="81">
        <v>70.36</v>
      </c>
      <c r="M90" s="4">
        <f t="shared" si="11"/>
        <v>84.600903405914266</v>
      </c>
      <c r="N90" s="11" t="s">
        <v>17</v>
      </c>
      <c r="O90" s="12" t="s">
        <v>9</v>
      </c>
    </row>
    <row r="91" spans="1:15">
      <c r="A91" s="63">
        <v>9</v>
      </c>
      <c r="B91" s="77" t="s">
        <v>169</v>
      </c>
      <c r="C91" s="77" t="str">
        <f t="shared" si="10"/>
        <v>Nez*******kır</v>
      </c>
      <c r="D91" s="78" t="s">
        <v>170</v>
      </c>
      <c r="E91" s="79" t="s">
        <v>149</v>
      </c>
      <c r="F91" s="4" t="s">
        <v>8</v>
      </c>
      <c r="G91" s="4" t="s">
        <v>6</v>
      </c>
      <c r="H91" s="4" t="s">
        <v>16</v>
      </c>
      <c r="I91" s="4">
        <v>2023</v>
      </c>
      <c r="J91" s="80">
        <v>353.30806999999999</v>
      </c>
      <c r="K91" s="81">
        <v>348.78809999999999</v>
      </c>
      <c r="L91" s="137">
        <v>69.430000000000007</v>
      </c>
      <c r="M91" s="4">
        <f t="shared" si="11"/>
        <v>84.075335867788141</v>
      </c>
      <c r="N91" s="11" t="s">
        <v>17</v>
      </c>
      <c r="O91" s="12" t="s">
        <v>9</v>
      </c>
    </row>
    <row r="92" spans="1:15" ht="24">
      <c r="A92" s="55">
        <v>1</v>
      </c>
      <c r="B92" s="86" t="s">
        <v>171</v>
      </c>
      <c r="C92" s="86" t="str">
        <f t="shared" si="10"/>
        <v>nis**********rer</v>
      </c>
      <c r="D92" s="87" t="s">
        <v>172</v>
      </c>
      <c r="E92" s="88" t="s">
        <v>149</v>
      </c>
      <c r="F92" s="47" t="s">
        <v>8</v>
      </c>
      <c r="G92" s="47" t="s">
        <v>6</v>
      </c>
      <c r="H92" s="47" t="s">
        <v>16</v>
      </c>
      <c r="I92" s="47">
        <v>2023</v>
      </c>
      <c r="J92" s="89">
        <v>353.30806999999999</v>
      </c>
      <c r="K92" s="90">
        <v>295.88038</v>
      </c>
      <c r="L92" s="91">
        <v>58.7</v>
      </c>
      <c r="M92" s="47">
        <f t="shared" si="11"/>
        <v>71.222859003758401</v>
      </c>
      <c r="N92" s="10" t="s">
        <v>50</v>
      </c>
      <c r="O92" s="9" t="s">
        <v>51</v>
      </c>
    </row>
    <row r="93" spans="1:15" ht="24">
      <c r="A93" s="55">
        <v>2</v>
      </c>
      <c r="B93" s="86" t="s">
        <v>159</v>
      </c>
      <c r="C93" s="86" t="str">
        <f>LEFT(B93,3)&amp;REPT("*",LEN(B93)-5)&amp;RIGHT(B93,3)&amp;REPT("*",)</f>
        <v>Ver*****zan</v>
      </c>
      <c r="D93" s="87" t="s">
        <v>160</v>
      </c>
      <c r="E93" s="88" t="s">
        <v>149</v>
      </c>
      <c r="F93" s="47" t="s">
        <v>8</v>
      </c>
      <c r="G93" s="47" t="s">
        <v>6</v>
      </c>
      <c r="H93" s="47" t="s">
        <v>16</v>
      </c>
      <c r="I93" s="47">
        <v>2023</v>
      </c>
      <c r="J93" s="89">
        <v>353.30806999999999</v>
      </c>
      <c r="K93" s="90">
        <v>347.52749</v>
      </c>
      <c r="L93" s="91">
        <v>79.7</v>
      </c>
      <c r="M93" s="47">
        <f>((K93/J93)*0.5*100)+(L93*0.5)</f>
        <v>89.031934904572097</v>
      </c>
      <c r="N93" s="10" t="s">
        <v>50</v>
      </c>
      <c r="O93" s="9" t="s">
        <v>51</v>
      </c>
    </row>
    <row r="94" spans="1:15" ht="24">
      <c r="A94" s="55">
        <v>3</v>
      </c>
      <c r="B94" s="92" t="s">
        <v>173</v>
      </c>
      <c r="C94" s="86" t="str">
        <f t="shared" si="10"/>
        <v>sud************ğlu</v>
      </c>
      <c r="D94" s="93" t="s">
        <v>174</v>
      </c>
      <c r="E94" s="93" t="s">
        <v>149</v>
      </c>
      <c r="F94" s="47" t="s">
        <v>8</v>
      </c>
      <c r="G94" s="47" t="s">
        <v>6</v>
      </c>
      <c r="H94" s="47" t="s">
        <v>16</v>
      </c>
      <c r="I94" s="47">
        <v>2023</v>
      </c>
      <c r="J94" s="94">
        <v>353.30806999999999</v>
      </c>
      <c r="K94" s="90">
        <v>278.10847999999999</v>
      </c>
      <c r="L94" s="90">
        <v>61.5</v>
      </c>
      <c r="M94" s="47">
        <f t="shared" si="11"/>
        <v>70.107787666723823</v>
      </c>
      <c r="N94" s="10" t="s">
        <v>50</v>
      </c>
      <c r="O94" s="9" t="s">
        <v>51</v>
      </c>
    </row>
    <row r="95" spans="1:15">
      <c r="A95" s="56">
        <v>1</v>
      </c>
      <c r="B95" s="74" t="s">
        <v>175</v>
      </c>
      <c r="C95" s="69" t="str">
        <f t="shared" si="10"/>
        <v>NES*******LUT</v>
      </c>
      <c r="D95" s="75" t="s">
        <v>176</v>
      </c>
      <c r="E95" s="75" t="s">
        <v>149</v>
      </c>
      <c r="F95" s="2" t="s">
        <v>21</v>
      </c>
      <c r="G95" s="2" t="s">
        <v>6</v>
      </c>
      <c r="H95" s="2" t="s">
        <v>16</v>
      </c>
      <c r="I95" s="2">
        <v>2022</v>
      </c>
      <c r="J95" s="76">
        <v>351.17295999999999</v>
      </c>
      <c r="K95" s="73">
        <v>347.45112999999998</v>
      </c>
      <c r="L95" s="73">
        <v>86.7</v>
      </c>
      <c r="M95" s="2">
        <f>((K95/J95)*0.5*100)+(L95*0.5)</f>
        <v>92.820085908664495</v>
      </c>
      <c r="N95" s="8" t="s">
        <v>17</v>
      </c>
      <c r="O95" s="8" t="s">
        <v>7</v>
      </c>
    </row>
    <row r="96" spans="1:15">
      <c r="A96" s="56">
        <v>2</v>
      </c>
      <c r="B96" s="74" t="s">
        <v>264</v>
      </c>
      <c r="C96" s="69" t="str">
        <f t="shared" si="10"/>
        <v>Rab*****tçı</v>
      </c>
      <c r="D96" s="75" t="s">
        <v>167</v>
      </c>
      <c r="E96" s="75" t="s">
        <v>149</v>
      </c>
      <c r="F96" s="2" t="s">
        <v>21</v>
      </c>
      <c r="G96" s="2" t="s">
        <v>6</v>
      </c>
      <c r="H96" s="2" t="s">
        <v>16</v>
      </c>
      <c r="I96" s="2">
        <v>2022</v>
      </c>
      <c r="J96" s="76">
        <v>351.17295999999999</v>
      </c>
      <c r="K96" s="73">
        <v>347.60097000000002</v>
      </c>
      <c r="L96" s="73">
        <v>85.53</v>
      </c>
      <c r="M96" s="2">
        <f>((K96/J96)*0.5*100)+(L96*0.5)</f>
        <v>92.256420125285274</v>
      </c>
      <c r="N96" s="8" t="s">
        <v>17</v>
      </c>
      <c r="O96" s="8" t="s">
        <v>7</v>
      </c>
    </row>
    <row r="97" spans="1:15">
      <c r="A97" s="56">
        <v>3</v>
      </c>
      <c r="B97" s="69" t="s">
        <v>263</v>
      </c>
      <c r="C97" s="69" t="str">
        <f t="shared" si="10"/>
        <v>Bey*****rol</v>
      </c>
      <c r="D97" s="95" t="s">
        <v>177</v>
      </c>
      <c r="E97" s="71" t="s">
        <v>149</v>
      </c>
      <c r="F97" s="2" t="s">
        <v>21</v>
      </c>
      <c r="G97" s="2" t="s">
        <v>6</v>
      </c>
      <c r="H97" s="2" t="s">
        <v>16</v>
      </c>
      <c r="I97" s="2">
        <v>2022</v>
      </c>
      <c r="J97" s="72">
        <v>351.17295999999999</v>
      </c>
      <c r="K97" s="73">
        <v>344.81787000000003</v>
      </c>
      <c r="L97" s="2">
        <v>73.16</v>
      </c>
      <c r="M97" s="2">
        <f t="shared" ref="M97" si="12">((K97/J97)*0.5*100)+(L97*0.5)</f>
        <v>85.675162395191251</v>
      </c>
      <c r="N97" s="8" t="s">
        <v>17</v>
      </c>
      <c r="O97" s="8" t="s">
        <v>7</v>
      </c>
    </row>
    <row r="98" spans="1:15">
      <c r="A98" s="55">
        <v>1</v>
      </c>
      <c r="B98" s="65" t="s">
        <v>178</v>
      </c>
      <c r="C98" s="65" t="str">
        <f t="shared" si="10"/>
        <v>Fur*******raç</v>
      </c>
      <c r="D98" s="87" t="s">
        <v>179</v>
      </c>
      <c r="E98" s="88" t="s">
        <v>149</v>
      </c>
      <c r="F98" s="47" t="s">
        <v>21</v>
      </c>
      <c r="G98" s="47" t="s">
        <v>6</v>
      </c>
      <c r="H98" s="47" t="s">
        <v>16</v>
      </c>
      <c r="I98" s="47">
        <v>2022</v>
      </c>
      <c r="J98" s="89">
        <v>351.17295999999999</v>
      </c>
      <c r="K98" s="90"/>
      <c r="L98" s="47">
        <v>83.2</v>
      </c>
      <c r="M98" s="96"/>
      <c r="N98" s="9" t="s">
        <v>180</v>
      </c>
      <c r="O98" s="9" t="s">
        <v>51</v>
      </c>
    </row>
    <row r="99" spans="1:15" ht="37.5" customHeight="1">
      <c r="A99" s="61"/>
    </row>
    <row r="100" spans="1:15" ht="60">
      <c r="A100" s="17" t="s">
        <v>10</v>
      </c>
      <c r="B100" s="18" t="s">
        <v>1</v>
      </c>
      <c r="C100" s="18"/>
      <c r="D100" s="19" t="s">
        <v>2</v>
      </c>
      <c r="E100" s="20" t="s">
        <v>3</v>
      </c>
      <c r="F100" s="20" t="s">
        <v>11</v>
      </c>
      <c r="G100" s="20" t="s">
        <v>12</v>
      </c>
      <c r="H100" s="20" t="s">
        <v>4</v>
      </c>
      <c r="I100" s="21" t="s">
        <v>19</v>
      </c>
      <c r="J100" s="22" t="s">
        <v>18</v>
      </c>
      <c r="K100" s="21" t="s">
        <v>20</v>
      </c>
      <c r="L100" s="20" t="s">
        <v>13</v>
      </c>
      <c r="M100" s="20" t="s">
        <v>14</v>
      </c>
      <c r="N100" s="19" t="s">
        <v>15</v>
      </c>
      <c r="O100" s="23" t="s">
        <v>5</v>
      </c>
    </row>
    <row r="101" spans="1:15">
      <c r="A101" s="56">
        <v>1</v>
      </c>
      <c r="B101" s="13" t="s">
        <v>181</v>
      </c>
      <c r="C101" s="13" t="str">
        <f t="shared" ref="C101:C118" si="13">LEFT(B101,3)&amp;REPT("*",LEN(B101)-5)&amp;RIGHT(B101,3)&amp;REPT("*",)</f>
        <v>Esr*****TAŞ</v>
      </c>
      <c r="D101" s="1" t="s">
        <v>182</v>
      </c>
      <c r="E101" s="33" t="s">
        <v>183</v>
      </c>
      <c r="F101" s="2" t="s">
        <v>8</v>
      </c>
      <c r="G101" s="2" t="s">
        <v>6</v>
      </c>
      <c r="H101" s="2" t="s">
        <v>16</v>
      </c>
      <c r="I101" s="2">
        <v>2023</v>
      </c>
      <c r="J101" s="97">
        <v>409.30552</v>
      </c>
      <c r="K101" s="98">
        <v>417.16107</v>
      </c>
      <c r="L101" s="2">
        <v>80.86</v>
      </c>
      <c r="M101" s="2">
        <f t="shared" ref="M101:M118" si="14">((K101/J101)*0.5*100)+(L101*0.5)</f>
        <v>91.389619357198015</v>
      </c>
      <c r="N101" s="1" t="s">
        <v>17</v>
      </c>
      <c r="O101" s="62" t="s">
        <v>7</v>
      </c>
    </row>
    <row r="102" spans="1:15">
      <c r="A102" s="56">
        <v>2</v>
      </c>
      <c r="B102" s="13" t="s">
        <v>184</v>
      </c>
      <c r="C102" s="13" t="str">
        <f t="shared" si="13"/>
        <v>Yus***********ERİ</v>
      </c>
      <c r="D102" s="1" t="s">
        <v>185</v>
      </c>
      <c r="E102" s="33" t="s">
        <v>183</v>
      </c>
      <c r="F102" s="2" t="s">
        <v>8</v>
      </c>
      <c r="G102" s="2" t="s">
        <v>6</v>
      </c>
      <c r="H102" s="2" t="s">
        <v>16</v>
      </c>
      <c r="I102" s="2">
        <v>2023</v>
      </c>
      <c r="J102" s="97">
        <v>409.30552</v>
      </c>
      <c r="K102" s="2">
        <v>380.59543000000002</v>
      </c>
      <c r="L102" s="2">
        <v>87.86</v>
      </c>
      <c r="M102" s="2">
        <f t="shared" si="14"/>
        <v>90.42282887755826</v>
      </c>
      <c r="N102" s="1" t="s">
        <v>17</v>
      </c>
      <c r="O102" s="62" t="s">
        <v>7</v>
      </c>
    </row>
    <row r="103" spans="1:15">
      <c r="A103" s="56">
        <v>3</v>
      </c>
      <c r="B103" s="13" t="s">
        <v>186</v>
      </c>
      <c r="C103" s="13" t="str">
        <f t="shared" si="13"/>
        <v>Did*******HİN</v>
      </c>
      <c r="D103" s="1" t="s">
        <v>141</v>
      </c>
      <c r="E103" s="33" t="s">
        <v>183</v>
      </c>
      <c r="F103" s="2" t="s">
        <v>8</v>
      </c>
      <c r="G103" s="2" t="s">
        <v>6</v>
      </c>
      <c r="H103" s="2" t="s">
        <v>16</v>
      </c>
      <c r="I103" s="2">
        <v>2023</v>
      </c>
      <c r="J103" s="97">
        <v>409.30552</v>
      </c>
      <c r="K103" s="2">
        <v>405.30941999999999</v>
      </c>
      <c r="L103" s="2">
        <v>79</v>
      </c>
      <c r="M103" s="2">
        <f t="shared" si="14"/>
        <v>89.011843866654914</v>
      </c>
      <c r="N103" s="1" t="s">
        <v>17</v>
      </c>
      <c r="O103" s="62" t="s">
        <v>7</v>
      </c>
    </row>
    <row r="104" spans="1:15">
      <c r="A104" s="63">
        <v>1</v>
      </c>
      <c r="B104" s="14" t="s">
        <v>187</v>
      </c>
      <c r="C104" s="14" t="str">
        <f t="shared" si="13"/>
        <v>Yıl********GİN</v>
      </c>
      <c r="D104" s="3" t="s">
        <v>141</v>
      </c>
      <c r="E104" s="43" t="s">
        <v>183</v>
      </c>
      <c r="F104" s="4" t="s">
        <v>8</v>
      </c>
      <c r="G104" s="4" t="s">
        <v>6</v>
      </c>
      <c r="H104" s="4" t="s">
        <v>16</v>
      </c>
      <c r="I104" s="4">
        <v>2023</v>
      </c>
      <c r="J104" s="99">
        <v>409.30552</v>
      </c>
      <c r="K104" s="4">
        <v>376.96433999999999</v>
      </c>
      <c r="L104" s="4">
        <v>85.53</v>
      </c>
      <c r="M104" s="4">
        <f t="shared" si="14"/>
        <v>88.814261685989479</v>
      </c>
      <c r="N104" s="3" t="s">
        <v>17</v>
      </c>
      <c r="O104" s="64" t="s">
        <v>9</v>
      </c>
    </row>
    <row r="105" spans="1:15">
      <c r="A105" s="63">
        <v>2</v>
      </c>
      <c r="B105" s="14" t="s">
        <v>188</v>
      </c>
      <c r="C105" s="14" t="str">
        <f t="shared" si="13"/>
        <v>Şev*******TEK</v>
      </c>
      <c r="D105" s="3" t="s">
        <v>189</v>
      </c>
      <c r="E105" s="43" t="s">
        <v>183</v>
      </c>
      <c r="F105" s="4" t="s">
        <v>8</v>
      </c>
      <c r="G105" s="4" t="s">
        <v>6</v>
      </c>
      <c r="H105" s="4" t="s">
        <v>16</v>
      </c>
      <c r="I105" s="4">
        <v>2023</v>
      </c>
      <c r="J105" s="99">
        <v>409.30552</v>
      </c>
      <c r="K105" s="4">
        <v>392.37284</v>
      </c>
      <c r="L105" s="4">
        <v>80.63</v>
      </c>
      <c r="M105" s="4">
        <f t="shared" si="14"/>
        <v>88.246535347971843</v>
      </c>
      <c r="N105" s="3" t="s">
        <v>17</v>
      </c>
      <c r="O105" s="64" t="s">
        <v>9</v>
      </c>
    </row>
    <row r="106" spans="1:15">
      <c r="A106" s="63">
        <v>3</v>
      </c>
      <c r="B106" s="14" t="s">
        <v>190</v>
      </c>
      <c r="C106" s="14" t="str">
        <f t="shared" si="13"/>
        <v>Dur******LAN</v>
      </c>
      <c r="D106" s="3" t="s">
        <v>141</v>
      </c>
      <c r="E106" s="43" t="s">
        <v>183</v>
      </c>
      <c r="F106" s="4" t="s">
        <v>8</v>
      </c>
      <c r="G106" s="4" t="s">
        <v>6</v>
      </c>
      <c r="H106" s="4" t="s">
        <v>16</v>
      </c>
      <c r="I106" s="4">
        <v>2023</v>
      </c>
      <c r="J106" s="99">
        <v>409.30552</v>
      </c>
      <c r="K106" s="4">
        <v>372.28697</v>
      </c>
      <c r="L106" s="4">
        <v>85.06</v>
      </c>
      <c r="M106" s="4">
        <f t="shared" si="14"/>
        <v>88.007882878295902</v>
      </c>
      <c r="N106" s="3" t="s">
        <v>17</v>
      </c>
      <c r="O106" s="64" t="s">
        <v>9</v>
      </c>
    </row>
    <row r="107" spans="1:15">
      <c r="A107" s="63">
        <v>4</v>
      </c>
      <c r="B107" s="14" t="s">
        <v>191</v>
      </c>
      <c r="C107" s="14" t="str">
        <f t="shared" si="13"/>
        <v>Sel******SUN</v>
      </c>
      <c r="D107" s="3" t="s">
        <v>192</v>
      </c>
      <c r="E107" s="43" t="s">
        <v>183</v>
      </c>
      <c r="F107" s="4" t="s">
        <v>8</v>
      </c>
      <c r="G107" s="4" t="s">
        <v>6</v>
      </c>
      <c r="H107" s="4" t="s">
        <v>16</v>
      </c>
      <c r="I107" s="4">
        <v>2023</v>
      </c>
      <c r="J107" s="99">
        <v>409.30552</v>
      </c>
      <c r="K107" s="4">
        <v>377.9418</v>
      </c>
      <c r="L107" s="4">
        <v>81.8</v>
      </c>
      <c r="M107" s="4">
        <f t="shared" si="14"/>
        <v>87.068666379090132</v>
      </c>
      <c r="N107" s="3" t="s">
        <v>17</v>
      </c>
      <c r="O107" s="64" t="s">
        <v>9</v>
      </c>
    </row>
    <row r="108" spans="1:15">
      <c r="A108" s="63">
        <v>5</v>
      </c>
      <c r="B108" s="14" t="s">
        <v>194</v>
      </c>
      <c r="C108" s="14" t="str">
        <f t="shared" si="13"/>
        <v>Cih******NER</v>
      </c>
      <c r="D108" s="3" t="s">
        <v>195</v>
      </c>
      <c r="E108" s="43" t="s">
        <v>183</v>
      </c>
      <c r="F108" s="4" t="s">
        <v>8</v>
      </c>
      <c r="G108" s="4" t="s">
        <v>6</v>
      </c>
      <c r="H108" s="4" t="s">
        <v>16</v>
      </c>
      <c r="I108" s="4">
        <v>2023</v>
      </c>
      <c r="J108" s="99">
        <v>409.30552</v>
      </c>
      <c r="K108" s="4">
        <v>375.61871000000002</v>
      </c>
      <c r="L108" s="4">
        <v>81.8</v>
      </c>
      <c r="M108" s="4">
        <f t="shared" si="14"/>
        <v>86.784882031397956</v>
      </c>
      <c r="N108" s="3" t="s">
        <v>17</v>
      </c>
      <c r="O108" s="64" t="s">
        <v>9</v>
      </c>
    </row>
    <row r="109" spans="1:15">
      <c r="A109" s="63">
        <v>6</v>
      </c>
      <c r="B109" s="14" t="s">
        <v>196</v>
      </c>
      <c r="C109" s="14" t="str">
        <f t="shared" si="13"/>
        <v>Mer********DÜZ</v>
      </c>
      <c r="D109" s="3" t="s">
        <v>120</v>
      </c>
      <c r="E109" s="43" t="s">
        <v>183</v>
      </c>
      <c r="F109" s="4" t="s">
        <v>8</v>
      </c>
      <c r="G109" s="4" t="s">
        <v>6</v>
      </c>
      <c r="H109" s="4" t="s">
        <v>16</v>
      </c>
      <c r="I109" s="4">
        <v>2023</v>
      </c>
      <c r="J109" s="99">
        <v>409.30552</v>
      </c>
      <c r="K109" s="4">
        <v>375.01853</v>
      </c>
      <c r="L109" s="4">
        <v>79.459999999999994</v>
      </c>
      <c r="M109" s="4">
        <f t="shared" si="14"/>
        <v>85.541565160420987</v>
      </c>
      <c r="N109" s="3" t="s">
        <v>17</v>
      </c>
      <c r="O109" s="64" t="s">
        <v>9</v>
      </c>
    </row>
    <row r="110" spans="1:15">
      <c r="A110" s="63">
        <v>7</v>
      </c>
      <c r="B110" s="14" t="s">
        <v>197</v>
      </c>
      <c r="C110" s="14" t="str">
        <f t="shared" si="13"/>
        <v>Ali****KAN</v>
      </c>
      <c r="D110" s="3" t="s">
        <v>198</v>
      </c>
      <c r="E110" s="43" t="s">
        <v>183</v>
      </c>
      <c r="F110" s="4" t="s">
        <v>8</v>
      </c>
      <c r="G110" s="4" t="s">
        <v>6</v>
      </c>
      <c r="H110" s="4" t="s">
        <v>16</v>
      </c>
      <c r="I110" s="4">
        <v>2023</v>
      </c>
      <c r="J110" s="99">
        <v>409.30552</v>
      </c>
      <c r="K110" s="4">
        <v>389.13452000000001</v>
      </c>
      <c r="L110" s="4">
        <v>75.959999999999994</v>
      </c>
      <c r="M110" s="4">
        <f t="shared" si="14"/>
        <v>85.515948208076935</v>
      </c>
      <c r="N110" s="3" t="s">
        <v>17</v>
      </c>
      <c r="O110" s="64" t="s">
        <v>9</v>
      </c>
    </row>
    <row r="111" spans="1:15">
      <c r="A111" s="63">
        <v>8</v>
      </c>
      <c r="B111" s="14" t="s">
        <v>199</v>
      </c>
      <c r="C111" s="14" t="str">
        <f t="shared" si="13"/>
        <v>Hil******KUM</v>
      </c>
      <c r="D111" s="3" t="s">
        <v>192</v>
      </c>
      <c r="E111" s="43" t="s">
        <v>183</v>
      </c>
      <c r="F111" s="4" t="s">
        <v>8</v>
      </c>
      <c r="G111" s="4" t="s">
        <v>6</v>
      </c>
      <c r="H111" s="4" t="s">
        <v>16</v>
      </c>
      <c r="I111" s="4">
        <v>2023</v>
      </c>
      <c r="J111" s="99">
        <v>409.30552</v>
      </c>
      <c r="K111" s="4">
        <v>378.50256999999999</v>
      </c>
      <c r="L111" s="4">
        <v>77.83</v>
      </c>
      <c r="M111" s="4">
        <f t="shared" si="14"/>
        <v>85.15216899786742</v>
      </c>
      <c r="N111" s="3" t="s">
        <v>17</v>
      </c>
      <c r="O111" s="64" t="s">
        <v>9</v>
      </c>
    </row>
    <row r="112" spans="1:15">
      <c r="A112" s="63">
        <v>9</v>
      </c>
      <c r="B112" s="14" t="s">
        <v>202</v>
      </c>
      <c r="C112" s="14" t="str">
        <f t="shared" si="13"/>
        <v>Ali********KOÇ</v>
      </c>
      <c r="D112" s="3" t="s">
        <v>141</v>
      </c>
      <c r="E112" s="43" t="s">
        <v>183</v>
      </c>
      <c r="F112" s="4" t="s">
        <v>8</v>
      </c>
      <c r="G112" s="4" t="s">
        <v>6</v>
      </c>
      <c r="H112" s="4" t="s">
        <v>16</v>
      </c>
      <c r="I112" s="4">
        <v>2023</v>
      </c>
      <c r="J112" s="99">
        <v>409.30552</v>
      </c>
      <c r="K112" s="4">
        <v>388.46660000000003</v>
      </c>
      <c r="L112" s="4">
        <v>75.03</v>
      </c>
      <c r="M112" s="4">
        <f t="shared" si="14"/>
        <v>84.969356344864337</v>
      </c>
      <c r="N112" s="3" t="s">
        <v>17</v>
      </c>
      <c r="O112" s="64" t="s">
        <v>9</v>
      </c>
    </row>
    <row r="113" spans="1:15">
      <c r="A113" s="63">
        <v>10</v>
      </c>
      <c r="B113" s="14" t="s">
        <v>203</v>
      </c>
      <c r="C113" s="14" t="str">
        <f t="shared" si="13"/>
        <v>Emr********DAĞ</v>
      </c>
      <c r="D113" s="3" t="s">
        <v>204</v>
      </c>
      <c r="E113" s="43" t="s">
        <v>183</v>
      </c>
      <c r="F113" s="4" t="s">
        <v>8</v>
      </c>
      <c r="G113" s="4" t="s">
        <v>6</v>
      </c>
      <c r="H113" s="4" t="s">
        <v>16</v>
      </c>
      <c r="I113" s="4">
        <v>2022</v>
      </c>
      <c r="J113" s="99">
        <v>404.07324</v>
      </c>
      <c r="K113" s="4">
        <v>365.4051</v>
      </c>
      <c r="L113" s="4">
        <v>76.66</v>
      </c>
      <c r="M113" s="4">
        <f t="shared" si="14"/>
        <v>83.545206530380483</v>
      </c>
      <c r="N113" s="3" t="s">
        <v>17</v>
      </c>
      <c r="O113" s="64" t="s">
        <v>9</v>
      </c>
    </row>
    <row r="114" spans="1:15">
      <c r="A114" s="63">
        <v>11</v>
      </c>
      <c r="B114" s="14" t="s">
        <v>205</v>
      </c>
      <c r="C114" s="14" t="str">
        <f t="shared" si="13"/>
        <v>Muh*******NAN</v>
      </c>
      <c r="D114" s="3" t="s">
        <v>195</v>
      </c>
      <c r="E114" s="43" t="s">
        <v>183</v>
      </c>
      <c r="F114" s="4" t="s">
        <v>8</v>
      </c>
      <c r="G114" s="4" t="s">
        <v>6</v>
      </c>
      <c r="H114" s="4" t="s">
        <v>16</v>
      </c>
      <c r="I114" s="4">
        <v>2023</v>
      </c>
      <c r="J114" s="99">
        <v>409.30552</v>
      </c>
      <c r="K114" s="4">
        <v>388.03176999999999</v>
      </c>
      <c r="L114" s="4">
        <v>70.13</v>
      </c>
      <c r="M114" s="4">
        <f t="shared" si="14"/>
        <v>82.466238321926369</v>
      </c>
      <c r="N114" s="3" t="s">
        <v>17</v>
      </c>
      <c r="O114" s="64" t="s">
        <v>9</v>
      </c>
    </row>
    <row r="115" spans="1:15">
      <c r="A115" s="63">
        <v>12</v>
      </c>
      <c r="B115" s="14" t="s">
        <v>206</v>
      </c>
      <c r="C115" s="14" t="str">
        <f t="shared" si="13"/>
        <v>Bar******LİK</v>
      </c>
      <c r="D115" s="3" t="s">
        <v>192</v>
      </c>
      <c r="E115" s="43" t="s">
        <v>183</v>
      </c>
      <c r="F115" s="4" t="s">
        <v>8</v>
      </c>
      <c r="G115" s="4" t="s">
        <v>6</v>
      </c>
      <c r="H115" s="4" t="s">
        <v>16</v>
      </c>
      <c r="I115" s="4">
        <v>2023</v>
      </c>
      <c r="J115" s="99">
        <v>409.30552</v>
      </c>
      <c r="K115" s="4">
        <v>363.29075</v>
      </c>
      <c r="L115" s="4">
        <v>75.03</v>
      </c>
      <c r="M115" s="4">
        <f t="shared" si="14"/>
        <v>81.893921398372541</v>
      </c>
      <c r="N115" s="3" t="s">
        <v>17</v>
      </c>
      <c r="O115" s="64" t="s">
        <v>9</v>
      </c>
    </row>
    <row r="116" spans="1:15">
      <c r="A116" s="63">
        <v>13</v>
      </c>
      <c r="B116" s="14" t="s">
        <v>207</v>
      </c>
      <c r="C116" s="14" t="str">
        <f t="shared" si="13"/>
        <v>Nur*******TUN</v>
      </c>
      <c r="D116" s="3" t="s">
        <v>195</v>
      </c>
      <c r="E116" s="43" t="s">
        <v>183</v>
      </c>
      <c r="F116" s="4" t="s">
        <v>8</v>
      </c>
      <c r="G116" s="4" t="s">
        <v>6</v>
      </c>
      <c r="H116" s="4" t="s">
        <v>16</v>
      </c>
      <c r="I116" s="4">
        <v>2023</v>
      </c>
      <c r="J116" s="99">
        <v>409.30552</v>
      </c>
      <c r="K116" s="4">
        <v>374.66052000000002</v>
      </c>
      <c r="L116" s="4">
        <v>72.23</v>
      </c>
      <c r="M116" s="4">
        <f t="shared" si="14"/>
        <v>81.882831325607341</v>
      </c>
      <c r="N116" s="3" t="s">
        <v>17</v>
      </c>
      <c r="O116" s="64" t="s">
        <v>9</v>
      </c>
    </row>
    <row r="117" spans="1:15">
      <c r="A117" s="63">
        <v>14</v>
      </c>
      <c r="B117" s="14" t="s">
        <v>208</v>
      </c>
      <c r="C117" s="14" t="str">
        <f t="shared" si="13"/>
        <v>Şah******HİN</v>
      </c>
      <c r="D117" s="3" t="s">
        <v>192</v>
      </c>
      <c r="E117" s="43" t="s">
        <v>183</v>
      </c>
      <c r="F117" s="4" t="s">
        <v>8</v>
      </c>
      <c r="G117" s="4" t="s">
        <v>6</v>
      </c>
      <c r="H117" s="4" t="s">
        <v>16</v>
      </c>
      <c r="I117" s="4">
        <v>2023</v>
      </c>
      <c r="J117" s="99">
        <v>409.30552</v>
      </c>
      <c r="K117" s="4">
        <v>369.43020000000001</v>
      </c>
      <c r="L117" s="4">
        <v>71.3</v>
      </c>
      <c r="M117" s="4">
        <f t="shared" si="14"/>
        <v>80.778905175771882</v>
      </c>
      <c r="N117" s="3" t="s">
        <v>17</v>
      </c>
      <c r="O117" s="64" t="s">
        <v>9</v>
      </c>
    </row>
    <row r="118" spans="1:15">
      <c r="A118" s="63">
        <v>15</v>
      </c>
      <c r="B118" s="14" t="s">
        <v>209</v>
      </c>
      <c r="C118" s="14" t="str">
        <f t="shared" si="13"/>
        <v>Sem*******GÜL</v>
      </c>
      <c r="D118" s="3" t="s">
        <v>133</v>
      </c>
      <c r="E118" s="43" t="s">
        <v>183</v>
      </c>
      <c r="F118" s="4" t="s">
        <v>8</v>
      </c>
      <c r="G118" s="4" t="s">
        <v>6</v>
      </c>
      <c r="H118" s="4" t="s">
        <v>16</v>
      </c>
      <c r="I118" s="4">
        <v>2023</v>
      </c>
      <c r="J118" s="99">
        <v>409.30552</v>
      </c>
      <c r="K118" s="4">
        <v>360.60552000000001</v>
      </c>
      <c r="L118" s="4">
        <v>63.36</v>
      </c>
      <c r="M118" s="4">
        <f t="shared" si="14"/>
        <v>75.730898702758765</v>
      </c>
      <c r="N118" s="3" t="s">
        <v>17</v>
      </c>
      <c r="O118" s="64" t="s">
        <v>9</v>
      </c>
    </row>
    <row r="119" spans="1:15">
      <c r="A119" s="55">
        <v>1</v>
      </c>
      <c r="B119" s="65" t="s">
        <v>193</v>
      </c>
      <c r="C119" s="65" t="str">
        <f>LEFT(B119,3)&amp;REPT("*",LEN(B119)-5)&amp;RIGHT(B119,3)&amp;REPT("*",)</f>
        <v>Nes******ÖSE</v>
      </c>
      <c r="D119" s="66" t="s">
        <v>182</v>
      </c>
      <c r="E119" s="67" t="s">
        <v>183</v>
      </c>
      <c r="F119" s="47" t="s">
        <v>8</v>
      </c>
      <c r="G119" s="47" t="s">
        <v>6</v>
      </c>
      <c r="H119" s="47" t="s">
        <v>16</v>
      </c>
      <c r="I119" s="47">
        <v>2023</v>
      </c>
      <c r="J119" s="100">
        <v>409.30552</v>
      </c>
      <c r="K119" s="101">
        <v>415.59579000000002</v>
      </c>
      <c r="L119" s="47">
        <v>72.23</v>
      </c>
      <c r="M119" s="47">
        <f>((K119/J119)*0.5*100)+(L119*0.5)</f>
        <v>86.883407667700155</v>
      </c>
      <c r="N119" s="66" t="s">
        <v>50</v>
      </c>
      <c r="O119" s="68" t="s">
        <v>51</v>
      </c>
    </row>
    <row r="120" spans="1:15">
      <c r="A120" s="55">
        <v>2</v>
      </c>
      <c r="B120" s="65" t="s">
        <v>210</v>
      </c>
      <c r="C120" s="65" t="str">
        <f>LEFT(B120,3)&amp;REPT("*",LEN(B120)-5)&amp;RIGHT(B120,3)&amp;REPT("*",)</f>
        <v>Büş*********AYA</v>
      </c>
      <c r="D120" s="66" t="s">
        <v>211</v>
      </c>
      <c r="E120" s="67" t="s">
        <v>183</v>
      </c>
      <c r="F120" s="47" t="s">
        <v>8</v>
      </c>
      <c r="G120" s="47" t="s">
        <v>6</v>
      </c>
      <c r="H120" s="47" t="s">
        <v>16</v>
      </c>
      <c r="I120" s="47"/>
      <c r="J120" s="100"/>
      <c r="K120" s="47"/>
      <c r="L120" s="47"/>
      <c r="M120" s="47"/>
      <c r="N120" s="66" t="s">
        <v>212</v>
      </c>
      <c r="O120" s="68" t="s">
        <v>51</v>
      </c>
    </row>
    <row r="121" spans="1:15">
      <c r="A121" s="56">
        <v>1</v>
      </c>
      <c r="B121" s="13" t="s">
        <v>200</v>
      </c>
      <c r="C121" s="13" t="str">
        <f>LEFT(B121,3)&amp;REPT("*",LEN(B121)-5)&amp;RIGHT(B121,3)&amp;REPT("*",)</f>
        <v>Sev********URT</v>
      </c>
      <c r="D121" s="1" t="s">
        <v>192</v>
      </c>
      <c r="E121" s="33" t="s">
        <v>183</v>
      </c>
      <c r="F121" s="2" t="s">
        <v>21</v>
      </c>
      <c r="G121" s="2" t="s">
        <v>6</v>
      </c>
      <c r="H121" s="2" t="s">
        <v>16</v>
      </c>
      <c r="I121" s="2">
        <v>2022</v>
      </c>
      <c r="J121" s="97">
        <v>404.07324</v>
      </c>
      <c r="K121" s="2">
        <v>364.45616000000001</v>
      </c>
      <c r="L121" s="2">
        <v>79.930000000000007</v>
      </c>
      <c r="M121" s="2">
        <f>((K121/J121)*0.5*100)+(L121*0.5)</f>
        <v>85.062784748131307</v>
      </c>
      <c r="N121" s="1" t="s">
        <v>17</v>
      </c>
      <c r="O121" s="62" t="s">
        <v>7</v>
      </c>
    </row>
    <row r="122" spans="1:15">
      <c r="A122" s="56">
        <v>2</v>
      </c>
      <c r="B122" s="13" t="s">
        <v>201</v>
      </c>
      <c r="C122" s="13" t="str">
        <f>LEFT(B122,3)&amp;REPT("*",LEN(B122)-5)&amp;RIGHT(B122,3)&amp;REPT("*",)</f>
        <v>Mah*******LAN</v>
      </c>
      <c r="D122" s="1" t="s">
        <v>192</v>
      </c>
      <c r="E122" s="33" t="s">
        <v>183</v>
      </c>
      <c r="F122" s="2" t="s">
        <v>21</v>
      </c>
      <c r="G122" s="2" t="s">
        <v>6</v>
      </c>
      <c r="H122" s="2" t="s">
        <v>16</v>
      </c>
      <c r="I122" s="2">
        <v>2022</v>
      </c>
      <c r="J122" s="97">
        <v>404.07324</v>
      </c>
      <c r="K122" s="2">
        <v>360.67486000000002</v>
      </c>
      <c r="L122" s="2">
        <v>71.760000000000005</v>
      </c>
      <c r="M122" s="2">
        <f>((K122/J122)*0.5*100)+(L122*0.5)</f>
        <v>80.509886898721632</v>
      </c>
      <c r="N122" s="1" t="s">
        <v>17</v>
      </c>
      <c r="O122" s="62" t="s">
        <v>7</v>
      </c>
    </row>
    <row r="123" spans="1:15" ht="45" customHeight="1">
      <c r="A123" s="61"/>
    </row>
    <row r="124" spans="1:15" ht="60">
      <c r="A124" s="17" t="s">
        <v>10</v>
      </c>
      <c r="B124" s="18" t="s">
        <v>1</v>
      </c>
      <c r="C124" s="18"/>
      <c r="D124" s="19" t="s">
        <v>2</v>
      </c>
      <c r="E124" s="20" t="s">
        <v>3</v>
      </c>
      <c r="F124" s="20" t="s">
        <v>11</v>
      </c>
      <c r="G124" s="20" t="s">
        <v>12</v>
      </c>
      <c r="H124" s="20" t="s">
        <v>4</v>
      </c>
      <c r="I124" s="21" t="s">
        <v>19</v>
      </c>
      <c r="J124" s="22" t="s">
        <v>18</v>
      </c>
      <c r="K124" s="21" t="s">
        <v>20</v>
      </c>
      <c r="L124" s="20" t="s">
        <v>13</v>
      </c>
      <c r="M124" s="20" t="s">
        <v>14</v>
      </c>
      <c r="N124" s="19" t="s">
        <v>15</v>
      </c>
      <c r="O124" s="23" t="s">
        <v>5</v>
      </c>
    </row>
    <row r="125" spans="1:15">
      <c r="A125" s="56">
        <v>1</v>
      </c>
      <c r="B125" s="102" t="s">
        <v>213</v>
      </c>
      <c r="C125" s="13" t="str">
        <f t="shared" ref="C125:C138" si="15">LEFT(B125,3)&amp;REPT("*",LEN(B125)-5)&amp;RIGHT(B125,3)&amp;REPT("*",)</f>
        <v>GAM******LIK</v>
      </c>
      <c r="D125" s="103" t="s">
        <v>22</v>
      </c>
      <c r="E125" s="103" t="s">
        <v>214</v>
      </c>
      <c r="F125" s="2" t="s">
        <v>8</v>
      </c>
      <c r="G125" s="2" t="s">
        <v>6</v>
      </c>
      <c r="H125" s="2" t="s">
        <v>16</v>
      </c>
      <c r="I125" s="2">
        <v>2023</v>
      </c>
      <c r="J125" s="2">
        <v>364.06691000000001</v>
      </c>
      <c r="K125" s="2">
        <v>357.51616000000001</v>
      </c>
      <c r="L125" s="104">
        <v>85.3</v>
      </c>
      <c r="M125" s="2">
        <f>((K125/J125)*0.5*100)+(L125*0.5)</f>
        <v>91.750337078148632</v>
      </c>
      <c r="N125" s="1" t="s">
        <v>17</v>
      </c>
      <c r="O125" s="2" t="s">
        <v>7</v>
      </c>
    </row>
    <row r="126" spans="1:15">
      <c r="A126" s="56">
        <v>2</v>
      </c>
      <c r="B126" s="102" t="s">
        <v>215</v>
      </c>
      <c r="C126" s="13" t="str">
        <f t="shared" si="15"/>
        <v>ŞEV******ÇIN</v>
      </c>
      <c r="D126" s="103" t="s">
        <v>216</v>
      </c>
      <c r="E126" s="103" t="s">
        <v>214</v>
      </c>
      <c r="F126" s="2" t="s">
        <v>8</v>
      </c>
      <c r="G126" s="2" t="s">
        <v>6</v>
      </c>
      <c r="H126" s="2" t="s">
        <v>16</v>
      </c>
      <c r="I126" s="2">
        <v>2023</v>
      </c>
      <c r="J126" s="2">
        <v>364.06691000000001</v>
      </c>
      <c r="K126" s="2">
        <v>354.80703999999997</v>
      </c>
      <c r="L126" s="104">
        <v>85.53</v>
      </c>
      <c r="M126" s="2">
        <f t="shared" ref="M126:M137" si="16">((K126/J126)*0.5*100)+(L126*0.5)</f>
        <v>91.493273602234268</v>
      </c>
      <c r="N126" s="1" t="s">
        <v>17</v>
      </c>
      <c r="O126" s="2" t="s">
        <v>7</v>
      </c>
    </row>
    <row r="127" spans="1:15">
      <c r="A127" s="63">
        <v>1</v>
      </c>
      <c r="B127" s="105" t="s">
        <v>217</v>
      </c>
      <c r="C127" s="105" t="str">
        <f t="shared" si="15"/>
        <v>KEV**********BAŞ</v>
      </c>
      <c r="D127" s="106" t="s">
        <v>218</v>
      </c>
      <c r="E127" s="106" t="s">
        <v>214</v>
      </c>
      <c r="F127" s="4" t="s">
        <v>8</v>
      </c>
      <c r="G127" s="4" t="s">
        <v>6</v>
      </c>
      <c r="H127" s="4" t="s">
        <v>16</v>
      </c>
      <c r="I127" s="4">
        <v>2023</v>
      </c>
      <c r="J127" s="4">
        <v>364.06691000000001</v>
      </c>
      <c r="K127" s="4">
        <v>341.12761</v>
      </c>
      <c r="L127" s="107">
        <v>81.33</v>
      </c>
      <c r="M127" s="4">
        <f t="shared" si="16"/>
        <v>87.514576359466446</v>
      </c>
      <c r="N127" s="3" t="s">
        <v>17</v>
      </c>
      <c r="O127" s="4" t="s">
        <v>9</v>
      </c>
    </row>
    <row r="128" spans="1:15">
      <c r="A128" s="63">
        <v>2</v>
      </c>
      <c r="B128" s="105" t="s">
        <v>219</v>
      </c>
      <c r="C128" s="105" t="str">
        <f t="shared" si="15"/>
        <v>SIL********ICI</v>
      </c>
      <c r="D128" s="106" t="s">
        <v>218</v>
      </c>
      <c r="E128" s="106" t="s">
        <v>214</v>
      </c>
      <c r="F128" s="4" t="s">
        <v>8</v>
      </c>
      <c r="G128" s="4" t="s">
        <v>6</v>
      </c>
      <c r="H128" s="4" t="s">
        <v>16</v>
      </c>
      <c r="I128" s="4">
        <v>2023</v>
      </c>
      <c r="J128" s="4">
        <v>364.06691000000001</v>
      </c>
      <c r="K128" s="4">
        <v>333.23324000000002</v>
      </c>
      <c r="L128" s="107">
        <v>77.599999999999994</v>
      </c>
      <c r="M128" s="4">
        <f>((K128/J128)*0.5*100)+(L128*0.5)</f>
        <v>84.565384170728407</v>
      </c>
      <c r="N128" s="3" t="s">
        <v>17</v>
      </c>
      <c r="O128" s="4" t="s">
        <v>9</v>
      </c>
    </row>
    <row r="129" spans="1:15">
      <c r="A129" s="63">
        <v>3</v>
      </c>
      <c r="B129" s="105" t="s">
        <v>220</v>
      </c>
      <c r="C129" s="105" t="str">
        <f t="shared" si="15"/>
        <v>DİL******KAR</v>
      </c>
      <c r="D129" s="106" t="s">
        <v>221</v>
      </c>
      <c r="E129" s="106" t="s">
        <v>214</v>
      </c>
      <c r="F129" s="4" t="s">
        <v>8</v>
      </c>
      <c r="G129" s="4" t="s">
        <v>6</v>
      </c>
      <c r="H129" s="4" t="s">
        <v>16</v>
      </c>
      <c r="I129" s="4">
        <v>2023</v>
      </c>
      <c r="J129" s="4">
        <v>364.06691000000001</v>
      </c>
      <c r="K129" s="4">
        <v>360.93934999999999</v>
      </c>
      <c r="L129" s="107">
        <v>69.8</v>
      </c>
      <c r="M129" s="4">
        <f t="shared" si="16"/>
        <v>84.47046906570003</v>
      </c>
      <c r="N129" s="3" t="s">
        <v>17</v>
      </c>
      <c r="O129" s="4" t="s">
        <v>9</v>
      </c>
    </row>
    <row r="130" spans="1:15">
      <c r="A130" s="63">
        <v>4</v>
      </c>
      <c r="B130" s="105" t="s">
        <v>222</v>
      </c>
      <c r="C130" s="105" t="str">
        <f t="shared" si="15"/>
        <v>SUD***BAY</v>
      </c>
      <c r="D130" s="106" t="s">
        <v>223</v>
      </c>
      <c r="E130" s="106" t="s">
        <v>214</v>
      </c>
      <c r="F130" s="4" t="s">
        <v>8</v>
      </c>
      <c r="G130" s="4" t="s">
        <v>6</v>
      </c>
      <c r="H130" s="4" t="s">
        <v>16</v>
      </c>
      <c r="I130" s="4">
        <v>2023</v>
      </c>
      <c r="J130" s="4">
        <v>364.06691000000001</v>
      </c>
      <c r="K130" s="4">
        <v>331.66093999999998</v>
      </c>
      <c r="L130" s="107">
        <v>70.599999999999994</v>
      </c>
      <c r="M130" s="4">
        <f t="shared" si="16"/>
        <v>80.849448588997006</v>
      </c>
      <c r="N130" s="3" t="s">
        <v>17</v>
      </c>
      <c r="O130" s="4" t="s">
        <v>9</v>
      </c>
    </row>
    <row r="131" spans="1:15">
      <c r="A131" s="56">
        <v>1</v>
      </c>
      <c r="B131" s="102" t="s">
        <v>224</v>
      </c>
      <c r="C131" s="13" t="str">
        <f t="shared" si="15"/>
        <v>ŞEV******RAS</v>
      </c>
      <c r="D131" s="103" t="s">
        <v>225</v>
      </c>
      <c r="E131" s="103" t="s">
        <v>214</v>
      </c>
      <c r="F131" s="2" t="s">
        <v>21</v>
      </c>
      <c r="G131" s="2" t="s">
        <v>6</v>
      </c>
      <c r="H131" s="2" t="s">
        <v>16</v>
      </c>
      <c r="I131" s="2">
        <v>2022</v>
      </c>
      <c r="J131" s="2">
        <v>364.70481999999998</v>
      </c>
      <c r="K131" s="2">
        <v>363.26697999999999</v>
      </c>
      <c r="L131" s="104">
        <v>90.66</v>
      </c>
      <c r="M131" s="2">
        <f>((K131/J131)*0.5*100)+(L131*0.5)</f>
        <v>95.132876199990989</v>
      </c>
      <c r="N131" s="1" t="s">
        <v>17</v>
      </c>
      <c r="O131" s="2" t="s">
        <v>7</v>
      </c>
    </row>
    <row r="132" spans="1:15">
      <c r="A132" s="56">
        <v>2</v>
      </c>
      <c r="B132" s="102" t="s">
        <v>226</v>
      </c>
      <c r="C132" s="13" t="str">
        <f t="shared" si="15"/>
        <v>BAŞ*******DAR</v>
      </c>
      <c r="D132" s="103" t="s">
        <v>227</v>
      </c>
      <c r="E132" s="103" t="s">
        <v>214</v>
      </c>
      <c r="F132" s="2" t="s">
        <v>21</v>
      </c>
      <c r="G132" s="2" t="s">
        <v>6</v>
      </c>
      <c r="H132" s="2" t="s">
        <v>16</v>
      </c>
      <c r="I132" s="2">
        <v>2022</v>
      </c>
      <c r="J132" s="2">
        <v>364.70481999999998</v>
      </c>
      <c r="K132" s="2">
        <v>359.79642999999999</v>
      </c>
      <c r="L132" s="2">
        <v>80.86</v>
      </c>
      <c r="M132" s="2">
        <f>((K132/J132)*0.5*100)+(L132*0.5)</f>
        <v>89.757073604346658</v>
      </c>
      <c r="N132" s="1" t="s">
        <v>17</v>
      </c>
      <c r="O132" s="2" t="s">
        <v>7</v>
      </c>
    </row>
    <row r="133" spans="1:15">
      <c r="A133" s="63">
        <v>1</v>
      </c>
      <c r="B133" s="105" t="s">
        <v>228</v>
      </c>
      <c r="C133" s="105" t="str">
        <f t="shared" si="15"/>
        <v>NUR********TAN</v>
      </c>
      <c r="D133" s="106" t="s">
        <v>23</v>
      </c>
      <c r="E133" s="106" t="s">
        <v>214</v>
      </c>
      <c r="F133" s="4" t="s">
        <v>21</v>
      </c>
      <c r="G133" s="4" t="s">
        <v>6</v>
      </c>
      <c r="H133" s="4" t="s">
        <v>16</v>
      </c>
      <c r="I133" s="4">
        <v>2022</v>
      </c>
      <c r="J133" s="4">
        <v>364.70481999999998</v>
      </c>
      <c r="K133" s="4">
        <v>350.65206999999998</v>
      </c>
      <c r="L133" s="107">
        <v>82.96</v>
      </c>
      <c r="M133" s="4">
        <f>((K133/J133)*0.5*100)+(L133*0.5)</f>
        <v>89.553407694474672</v>
      </c>
      <c r="N133" s="3" t="s">
        <v>17</v>
      </c>
      <c r="O133" s="4" t="s">
        <v>9</v>
      </c>
    </row>
    <row r="134" spans="1:15">
      <c r="A134" s="63">
        <v>2</v>
      </c>
      <c r="B134" s="105" t="s">
        <v>229</v>
      </c>
      <c r="C134" s="105" t="str">
        <f t="shared" si="15"/>
        <v>DUY********MAZ</v>
      </c>
      <c r="D134" s="106" t="s">
        <v>24</v>
      </c>
      <c r="E134" s="106" t="s">
        <v>214</v>
      </c>
      <c r="F134" s="4" t="s">
        <v>21</v>
      </c>
      <c r="G134" s="4" t="s">
        <v>6</v>
      </c>
      <c r="H134" s="4" t="s">
        <v>16</v>
      </c>
      <c r="I134" s="4">
        <v>2022</v>
      </c>
      <c r="J134" s="4">
        <v>364.70481999999998</v>
      </c>
      <c r="K134" s="108">
        <v>342.50299999999999</v>
      </c>
      <c r="L134" s="4">
        <v>81.400000000000006</v>
      </c>
      <c r="M134" s="4">
        <f>((K134/J134)*0.5*100)+(L134*0.5)</f>
        <v>87.65619323045965</v>
      </c>
      <c r="N134" s="3" t="s">
        <v>17</v>
      </c>
      <c r="O134" s="4" t="s">
        <v>9</v>
      </c>
    </row>
    <row r="135" spans="1:15">
      <c r="A135" s="63">
        <v>3</v>
      </c>
      <c r="B135" s="105" t="s">
        <v>230</v>
      </c>
      <c r="C135" s="105" t="str">
        <f t="shared" si="15"/>
        <v>FAT*****AYA</v>
      </c>
      <c r="D135" s="106" t="s">
        <v>223</v>
      </c>
      <c r="E135" s="106" t="s">
        <v>214</v>
      </c>
      <c r="F135" s="4" t="s">
        <v>21</v>
      </c>
      <c r="G135" s="4" t="s">
        <v>6</v>
      </c>
      <c r="H135" s="4" t="s">
        <v>16</v>
      </c>
      <c r="I135" s="4">
        <v>2022</v>
      </c>
      <c r="J135" s="4">
        <v>364.70481999999998</v>
      </c>
      <c r="K135" s="4">
        <v>344.96755000000002</v>
      </c>
      <c r="L135" s="107">
        <v>80.400000000000006</v>
      </c>
      <c r="M135" s="4">
        <f>((K135/J135)*0.5*100)+(L135*0.5)</f>
        <v>87.494076069518371</v>
      </c>
      <c r="N135" s="3" t="s">
        <v>17</v>
      </c>
      <c r="O135" s="4" t="s">
        <v>9</v>
      </c>
    </row>
    <row r="136" spans="1:15">
      <c r="A136" s="63">
        <v>4</v>
      </c>
      <c r="B136" s="105" t="s">
        <v>231</v>
      </c>
      <c r="C136" s="105" t="str">
        <f t="shared" si="15"/>
        <v>ALE********ELI</v>
      </c>
      <c r="D136" s="106" t="s">
        <v>232</v>
      </c>
      <c r="E136" s="106" t="s">
        <v>214</v>
      </c>
      <c r="F136" s="4" t="s">
        <v>21</v>
      </c>
      <c r="G136" s="4" t="s">
        <v>6</v>
      </c>
      <c r="H136" s="4" t="s">
        <v>16</v>
      </c>
      <c r="I136" s="4">
        <v>2022</v>
      </c>
      <c r="J136" s="4">
        <v>364.70481999999998</v>
      </c>
      <c r="K136" s="4">
        <v>364.91764999999998</v>
      </c>
      <c r="L136" s="107">
        <v>69.900000000000006</v>
      </c>
      <c r="M136" s="4">
        <f t="shared" si="16"/>
        <v>84.979178391445444</v>
      </c>
      <c r="N136" s="3" t="s">
        <v>17</v>
      </c>
      <c r="O136" s="4" t="s">
        <v>9</v>
      </c>
    </row>
    <row r="137" spans="1:15">
      <c r="A137" s="63">
        <v>5</v>
      </c>
      <c r="B137" s="105" t="s">
        <v>233</v>
      </c>
      <c r="C137" s="105" t="str">
        <f t="shared" si="15"/>
        <v>NUR*************URT</v>
      </c>
      <c r="D137" s="106" t="s">
        <v>234</v>
      </c>
      <c r="E137" s="106" t="s">
        <v>214</v>
      </c>
      <c r="F137" s="4" t="s">
        <v>21</v>
      </c>
      <c r="G137" s="4" t="s">
        <v>6</v>
      </c>
      <c r="H137" s="4" t="s">
        <v>16</v>
      </c>
      <c r="I137" s="4">
        <v>2022</v>
      </c>
      <c r="J137" s="4">
        <v>364.70481999999998</v>
      </c>
      <c r="K137" s="4">
        <v>335.09204</v>
      </c>
      <c r="L137" s="107">
        <v>79</v>
      </c>
      <c r="M137" s="4">
        <f t="shared" si="16"/>
        <v>85.440171561209411</v>
      </c>
      <c r="N137" s="3" t="s">
        <v>17</v>
      </c>
      <c r="O137" s="4" t="s">
        <v>9</v>
      </c>
    </row>
    <row r="138" spans="1:15">
      <c r="A138" s="63">
        <v>6</v>
      </c>
      <c r="B138" s="105" t="s">
        <v>235</v>
      </c>
      <c r="C138" s="105" t="str">
        <f t="shared" si="15"/>
        <v>HEL******SAN</v>
      </c>
      <c r="D138" s="106" t="s">
        <v>223</v>
      </c>
      <c r="E138" s="106" t="s">
        <v>214</v>
      </c>
      <c r="F138" s="4" t="s">
        <v>21</v>
      </c>
      <c r="G138" s="4" t="s">
        <v>6</v>
      </c>
      <c r="H138" s="4" t="s">
        <v>16</v>
      </c>
      <c r="I138" s="4">
        <v>2022</v>
      </c>
      <c r="J138" s="4">
        <v>364.70481999999998</v>
      </c>
      <c r="K138" s="4">
        <v>346.74576000000002</v>
      </c>
      <c r="L138" s="107">
        <v>75.03</v>
      </c>
      <c r="M138" s="4">
        <f>((K138/J138)*0.5*100)+(L138*0.5)</f>
        <v>85.052863634486656</v>
      </c>
      <c r="N138" s="3" t="s">
        <v>17</v>
      </c>
      <c r="O138" s="4" t="s">
        <v>9</v>
      </c>
    </row>
    <row r="139" spans="1:15" ht="49.5" customHeight="1">
      <c r="A139" s="61"/>
    </row>
    <row r="140" spans="1:15" ht="60">
      <c r="A140" s="17" t="s">
        <v>10</v>
      </c>
      <c r="B140" s="18" t="s">
        <v>1</v>
      </c>
      <c r="C140" s="18"/>
      <c r="D140" s="19" t="s">
        <v>2</v>
      </c>
      <c r="E140" s="20" t="s">
        <v>3</v>
      </c>
      <c r="F140" s="20" t="s">
        <v>11</v>
      </c>
      <c r="G140" s="20" t="s">
        <v>12</v>
      </c>
      <c r="H140" s="20" t="s">
        <v>4</v>
      </c>
      <c r="I140" s="21" t="s">
        <v>19</v>
      </c>
      <c r="J140" s="22" t="s">
        <v>18</v>
      </c>
      <c r="K140" s="21" t="s">
        <v>20</v>
      </c>
      <c r="L140" s="20" t="s">
        <v>13</v>
      </c>
      <c r="M140" s="20" t="s">
        <v>14</v>
      </c>
      <c r="N140" s="19" t="s">
        <v>15</v>
      </c>
      <c r="O140" s="23" t="s">
        <v>5</v>
      </c>
    </row>
    <row r="141" spans="1:15">
      <c r="A141" s="56">
        <v>1</v>
      </c>
      <c r="B141" s="109" t="s">
        <v>236</v>
      </c>
      <c r="C141" s="109" t="str">
        <f t="shared" ref="C141:C148" si="17">LEFT(B141,3)&amp;REPT("*",LEN(B141)-5)&amp;RIGHT(B141,3)&amp;REPT("*",)</f>
        <v>RUM********TIN</v>
      </c>
      <c r="D141" s="1" t="s">
        <v>40</v>
      </c>
      <c r="E141" s="33" t="s">
        <v>237</v>
      </c>
      <c r="F141" s="1" t="s">
        <v>8</v>
      </c>
      <c r="G141" s="1" t="s">
        <v>6</v>
      </c>
      <c r="H141" s="1" t="s">
        <v>16</v>
      </c>
      <c r="I141" s="1">
        <v>2023</v>
      </c>
      <c r="J141" s="110">
        <v>381.66532999999998</v>
      </c>
      <c r="K141" s="111">
        <v>375.30254000000002</v>
      </c>
      <c r="L141" s="1">
        <v>86.93</v>
      </c>
      <c r="M141" s="1">
        <f t="shared" ref="M141:M148" si="18">((K141/J141)*0.5*100)+(L141*0.5)</f>
        <v>92.631443805624173</v>
      </c>
      <c r="N141" s="1" t="s">
        <v>17</v>
      </c>
      <c r="O141" s="62" t="s">
        <v>7</v>
      </c>
    </row>
    <row r="142" spans="1:15">
      <c r="A142" s="56">
        <v>2</v>
      </c>
      <c r="B142" s="109" t="s">
        <v>238</v>
      </c>
      <c r="C142" s="109" t="str">
        <f t="shared" si="17"/>
        <v>CER*******SAL</v>
      </c>
      <c r="D142" s="111" t="s">
        <v>65</v>
      </c>
      <c r="E142" s="33" t="s">
        <v>237</v>
      </c>
      <c r="F142" s="1" t="s">
        <v>8</v>
      </c>
      <c r="G142" s="1" t="s">
        <v>6</v>
      </c>
      <c r="H142" s="1" t="s">
        <v>16</v>
      </c>
      <c r="I142" s="1">
        <v>2023</v>
      </c>
      <c r="J142" s="110">
        <v>381.66532999999998</v>
      </c>
      <c r="K142" s="111">
        <v>380.10570999999999</v>
      </c>
      <c r="L142" s="1">
        <v>84.83</v>
      </c>
      <c r="M142" s="1">
        <f t="shared" si="18"/>
        <v>92.210682253874097</v>
      </c>
      <c r="N142" s="1" t="s">
        <v>17</v>
      </c>
      <c r="O142" s="62" t="s">
        <v>7</v>
      </c>
    </row>
    <row r="143" spans="1:15">
      <c r="A143" s="56">
        <v>3</v>
      </c>
      <c r="B143" s="13" t="s">
        <v>239</v>
      </c>
      <c r="C143" s="109" t="str">
        <f t="shared" si="17"/>
        <v>ALE************UCU</v>
      </c>
      <c r="D143" s="1" t="s">
        <v>240</v>
      </c>
      <c r="E143" s="33" t="s">
        <v>237</v>
      </c>
      <c r="F143" s="1" t="s">
        <v>8</v>
      </c>
      <c r="G143" s="1" t="s">
        <v>6</v>
      </c>
      <c r="H143" s="1" t="s">
        <v>16</v>
      </c>
      <c r="I143" s="1">
        <v>2023</v>
      </c>
      <c r="J143" s="110">
        <v>381.66532999999998</v>
      </c>
      <c r="K143" s="111">
        <v>379.84638000000001</v>
      </c>
      <c r="L143" s="1">
        <v>75.73</v>
      </c>
      <c r="M143" s="1">
        <f t="shared" si="18"/>
        <v>87.62670877244733</v>
      </c>
      <c r="N143" s="1" t="s">
        <v>17</v>
      </c>
      <c r="O143" s="62" t="s">
        <v>7</v>
      </c>
    </row>
    <row r="144" spans="1:15">
      <c r="A144" s="63">
        <v>1</v>
      </c>
      <c r="B144" s="14" t="s">
        <v>241</v>
      </c>
      <c r="C144" s="14" t="str">
        <f t="shared" si="17"/>
        <v>ÖYK*****LHA</v>
      </c>
      <c r="D144" s="3" t="s">
        <v>65</v>
      </c>
      <c r="E144" s="43" t="s">
        <v>237</v>
      </c>
      <c r="F144" s="3" t="s">
        <v>8</v>
      </c>
      <c r="G144" s="3" t="s">
        <v>6</v>
      </c>
      <c r="H144" s="3" t="s">
        <v>16</v>
      </c>
      <c r="I144" s="3">
        <v>2023</v>
      </c>
      <c r="J144" s="112">
        <v>381.66532999999998</v>
      </c>
      <c r="K144" s="3">
        <v>379.75067000000001</v>
      </c>
      <c r="L144" s="3">
        <v>74.56</v>
      </c>
      <c r="M144" s="3">
        <f t="shared" si="18"/>
        <v>87.029170300587694</v>
      </c>
      <c r="N144" s="3" t="s">
        <v>17</v>
      </c>
      <c r="O144" s="64" t="s">
        <v>9</v>
      </c>
    </row>
    <row r="145" spans="1:15">
      <c r="A145" s="63">
        <v>2</v>
      </c>
      <c r="B145" s="14" t="s">
        <v>242</v>
      </c>
      <c r="C145" s="14" t="str">
        <f t="shared" si="17"/>
        <v>BER*******YAR</v>
      </c>
      <c r="D145" s="3" t="s">
        <v>243</v>
      </c>
      <c r="E145" s="43" t="s">
        <v>237</v>
      </c>
      <c r="F145" s="3" t="s">
        <v>8</v>
      </c>
      <c r="G145" s="3" t="s">
        <v>6</v>
      </c>
      <c r="H145" s="3" t="s">
        <v>16</v>
      </c>
      <c r="I145" s="3">
        <v>2023</v>
      </c>
      <c r="J145" s="112">
        <v>381.66532999999998</v>
      </c>
      <c r="K145" s="3">
        <v>389.18423999999999</v>
      </c>
      <c r="L145" s="3">
        <v>57.53</v>
      </c>
      <c r="M145" s="3">
        <f t="shared" si="18"/>
        <v>79.750013493366041</v>
      </c>
      <c r="N145" s="3" t="s">
        <v>17</v>
      </c>
      <c r="O145" s="64" t="s">
        <v>9</v>
      </c>
    </row>
    <row r="146" spans="1:15">
      <c r="A146" s="55">
        <v>1</v>
      </c>
      <c r="B146" s="15" t="s">
        <v>244</v>
      </c>
      <c r="C146" s="15" t="str">
        <f t="shared" si="17"/>
        <v>VER*****ZAN</v>
      </c>
      <c r="D146" s="5" t="s">
        <v>245</v>
      </c>
      <c r="E146" s="54" t="s">
        <v>237</v>
      </c>
      <c r="F146" s="5" t="s">
        <v>8</v>
      </c>
      <c r="G146" s="5" t="s">
        <v>6</v>
      </c>
      <c r="H146" s="5" t="s">
        <v>16</v>
      </c>
      <c r="I146" s="5">
        <v>2023</v>
      </c>
      <c r="J146" s="113">
        <v>381.66532999999998</v>
      </c>
      <c r="K146" s="5">
        <v>377.68896999999998</v>
      </c>
      <c r="L146" s="5">
        <v>79.7</v>
      </c>
      <c r="M146" s="5">
        <f t="shared" si="18"/>
        <v>89.329077651616927</v>
      </c>
      <c r="N146" s="5" t="s">
        <v>50</v>
      </c>
      <c r="O146" s="114" t="s">
        <v>51</v>
      </c>
    </row>
    <row r="147" spans="1:15">
      <c r="A147" s="56">
        <v>1</v>
      </c>
      <c r="B147" s="13" t="s">
        <v>246</v>
      </c>
      <c r="C147" s="109" t="str">
        <f t="shared" si="17"/>
        <v>ELİ*****TAŞ</v>
      </c>
      <c r="D147" s="1" t="s">
        <v>247</v>
      </c>
      <c r="E147" s="33" t="s">
        <v>237</v>
      </c>
      <c r="F147" s="1" t="s">
        <v>21</v>
      </c>
      <c r="G147" s="1" t="s">
        <v>6</v>
      </c>
      <c r="H147" s="1" t="s">
        <v>16</v>
      </c>
      <c r="I147" s="1">
        <v>2022</v>
      </c>
      <c r="J147" s="110">
        <v>379.12085999999999</v>
      </c>
      <c r="K147" s="1">
        <v>315.00812000000002</v>
      </c>
      <c r="L147" s="1">
        <v>71.06</v>
      </c>
      <c r="M147" s="1">
        <f t="shared" si="18"/>
        <v>77.074551254710713</v>
      </c>
      <c r="N147" s="1" t="s">
        <v>17</v>
      </c>
      <c r="O147" s="62" t="s">
        <v>7</v>
      </c>
    </row>
    <row r="148" spans="1:15">
      <c r="A148" s="55">
        <v>1</v>
      </c>
      <c r="B148" s="65" t="s">
        <v>248</v>
      </c>
      <c r="C148" s="65" t="str">
        <f t="shared" si="17"/>
        <v>CEM******ÖSE</v>
      </c>
      <c r="D148" s="115" t="s">
        <v>249</v>
      </c>
      <c r="E148" s="67" t="s">
        <v>237</v>
      </c>
      <c r="F148" s="66" t="s">
        <v>250</v>
      </c>
      <c r="G148" s="66" t="s">
        <v>6</v>
      </c>
      <c r="H148" s="66" t="s">
        <v>16</v>
      </c>
      <c r="I148" s="66">
        <v>2022</v>
      </c>
      <c r="J148" s="116">
        <v>379.12085999999999</v>
      </c>
      <c r="K148" s="66">
        <v>248.81065000000001</v>
      </c>
      <c r="L148" s="66">
        <v>90.66</v>
      </c>
      <c r="M148" s="66">
        <f t="shared" si="18"/>
        <v>78.14415984338082</v>
      </c>
      <c r="N148" s="66" t="s">
        <v>50</v>
      </c>
      <c r="O148" s="68" t="s">
        <v>51</v>
      </c>
    </row>
    <row r="149" spans="1:15" ht="51" customHeight="1">
      <c r="A149" s="61"/>
    </row>
    <row r="150" spans="1:15" ht="60.75" thickBot="1">
      <c r="A150" s="17" t="s">
        <v>10</v>
      </c>
      <c r="B150" s="18" t="s">
        <v>1</v>
      </c>
      <c r="C150" s="18"/>
      <c r="D150" s="19" t="s">
        <v>2</v>
      </c>
      <c r="E150" s="20" t="s">
        <v>3</v>
      </c>
      <c r="F150" s="20" t="s">
        <v>11</v>
      </c>
      <c r="G150" s="20" t="s">
        <v>12</v>
      </c>
      <c r="H150" s="20" t="s">
        <v>4</v>
      </c>
      <c r="I150" s="21" t="s">
        <v>19</v>
      </c>
      <c r="J150" s="22" t="s">
        <v>18</v>
      </c>
      <c r="K150" s="21" t="s">
        <v>20</v>
      </c>
      <c r="L150" s="20" t="s">
        <v>13</v>
      </c>
      <c r="M150" s="20" t="s">
        <v>14</v>
      </c>
      <c r="N150" s="19" t="s">
        <v>15</v>
      </c>
      <c r="O150" s="23" t="s">
        <v>5</v>
      </c>
    </row>
    <row r="151" spans="1:15" ht="12.75" thickBot="1">
      <c r="A151" s="56">
        <v>1</v>
      </c>
      <c r="B151" s="117" t="s">
        <v>254</v>
      </c>
      <c r="C151" s="109" t="str">
        <f t="shared" ref="C151:C153" si="19">LEFT(B151,3)&amp;REPT("*",LEN(B151)-5)&amp;RIGHT(B151,3)&amp;REPT("*",)</f>
        <v>ASY*********GEN</v>
      </c>
      <c r="D151" s="118" t="s">
        <v>35</v>
      </c>
      <c r="E151" s="119" t="s">
        <v>255</v>
      </c>
      <c r="F151" s="118" t="s">
        <v>8</v>
      </c>
      <c r="G151" s="118" t="s">
        <v>6</v>
      </c>
      <c r="H151" s="118" t="s">
        <v>16</v>
      </c>
      <c r="I151" s="118">
        <v>2023</v>
      </c>
      <c r="J151" s="120">
        <v>350.661</v>
      </c>
      <c r="K151" s="121">
        <v>348.48797000000002</v>
      </c>
      <c r="L151" s="118">
        <v>65.7</v>
      </c>
      <c r="M151" s="118">
        <f t="shared" ref="M151:M153" si="20">((K151/J151)*0.5*100)+(L151*0.5)</f>
        <v>82.54015231234726</v>
      </c>
      <c r="N151" s="118" t="s">
        <v>17</v>
      </c>
      <c r="O151" s="122" t="s">
        <v>7</v>
      </c>
    </row>
    <row r="152" spans="1:15" ht="12.75" thickBot="1">
      <c r="A152" s="56">
        <v>2</v>
      </c>
      <c r="B152" s="117" t="s">
        <v>256</v>
      </c>
      <c r="C152" s="109" t="str">
        <f t="shared" si="19"/>
        <v>MER*************NER</v>
      </c>
      <c r="D152" s="118" t="s">
        <v>35</v>
      </c>
      <c r="E152" s="119" t="s">
        <v>255</v>
      </c>
      <c r="F152" s="118" t="s">
        <v>8</v>
      </c>
      <c r="G152" s="118" t="s">
        <v>6</v>
      </c>
      <c r="H152" s="118" t="s">
        <v>16</v>
      </c>
      <c r="I152" s="118">
        <v>2023</v>
      </c>
      <c r="J152" s="120">
        <v>350.661</v>
      </c>
      <c r="K152" s="118">
        <v>349.90535999999997</v>
      </c>
      <c r="L152" s="118">
        <v>59.4</v>
      </c>
      <c r="M152" s="118">
        <f t="shared" si="20"/>
        <v>79.592254912864561</v>
      </c>
      <c r="N152" s="118" t="s">
        <v>17</v>
      </c>
      <c r="O152" s="122" t="s">
        <v>7</v>
      </c>
    </row>
    <row r="153" spans="1:15" ht="12.75" thickBot="1">
      <c r="A153" s="55">
        <v>1</v>
      </c>
      <c r="B153" s="123" t="s">
        <v>248</v>
      </c>
      <c r="C153" s="123" t="str">
        <f t="shared" si="19"/>
        <v>CEM******ÖSE</v>
      </c>
      <c r="D153" s="124" t="s">
        <v>249</v>
      </c>
      <c r="E153" s="125" t="s">
        <v>255</v>
      </c>
      <c r="F153" s="124" t="s">
        <v>21</v>
      </c>
      <c r="G153" s="124" t="s">
        <v>6</v>
      </c>
      <c r="H153" s="124" t="s">
        <v>16</v>
      </c>
      <c r="I153" s="124">
        <v>2022</v>
      </c>
      <c r="J153" s="126">
        <v>350.12286999999998</v>
      </c>
      <c r="K153" s="124">
        <v>248.81065000000001</v>
      </c>
      <c r="L153" s="124">
        <v>90.66</v>
      </c>
      <c r="M153" s="124">
        <f t="shared" si="20"/>
        <v>80.861904842434313</v>
      </c>
      <c r="N153" s="124" t="s">
        <v>50</v>
      </c>
      <c r="O153" s="127" t="s">
        <v>51</v>
      </c>
    </row>
    <row r="154" spans="1:15" ht="51.75" customHeight="1">
      <c r="A154" s="61"/>
    </row>
    <row r="155" spans="1:15" ht="60.75" thickBot="1">
      <c r="A155" s="17" t="s">
        <v>10</v>
      </c>
      <c r="B155" s="18" t="s">
        <v>1</v>
      </c>
      <c r="C155" s="18"/>
      <c r="D155" s="19" t="s">
        <v>2</v>
      </c>
      <c r="E155" s="20" t="s">
        <v>3</v>
      </c>
      <c r="F155" s="20" t="s">
        <v>11</v>
      </c>
      <c r="G155" s="20" t="s">
        <v>12</v>
      </c>
      <c r="H155" s="20" t="s">
        <v>4</v>
      </c>
      <c r="I155" s="21" t="s">
        <v>19</v>
      </c>
      <c r="J155" s="22" t="s">
        <v>18</v>
      </c>
      <c r="K155" s="21" t="s">
        <v>20</v>
      </c>
      <c r="L155" s="20" t="s">
        <v>13</v>
      </c>
      <c r="M155" s="20" t="s">
        <v>14</v>
      </c>
      <c r="N155" s="19" t="s">
        <v>15</v>
      </c>
      <c r="O155" s="23" t="s">
        <v>5</v>
      </c>
    </row>
    <row r="156" spans="1:15" ht="12.75" thickBot="1">
      <c r="A156" s="56">
        <v>1</v>
      </c>
      <c r="B156" s="128" t="s">
        <v>251</v>
      </c>
      <c r="C156" s="109" t="str">
        <f t="shared" ref="C156" si="21">LEFT(B156,3)&amp;REPT("*",LEN(B156)-5)&amp;RIGHT(B156,3)&amp;REPT("*",)</f>
        <v>Ece***zer</v>
      </c>
      <c r="D156" s="129" t="s">
        <v>252</v>
      </c>
      <c r="E156" s="129" t="s">
        <v>253</v>
      </c>
      <c r="F156" s="130" t="s">
        <v>21</v>
      </c>
      <c r="G156" s="1" t="s">
        <v>6</v>
      </c>
      <c r="H156" s="118" t="s">
        <v>16</v>
      </c>
      <c r="I156" s="1">
        <v>2022</v>
      </c>
      <c r="J156" s="129">
        <v>302.62439000000001</v>
      </c>
      <c r="K156" s="131">
        <v>315.24646999999999</v>
      </c>
      <c r="L156" s="131"/>
      <c r="M156" s="131">
        <v>2.88</v>
      </c>
      <c r="N156" s="1" t="s">
        <v>17</v>
      </c>
      <c r="O156" s="2" t="s">
        <v>7</v>
      </c>
    </row>
    <row r="157" spans="1:15" ht="61.5" customHeight="1"/>
    <row r="158" spans="1:15" ht="60.75" thickBot="1">
      <c r="A158" s="17" t="s">
        <v>10</v>
      </c>
      <c r="B158" s="18" t="s">
        <v>1</v>
      </c>
      <c r="C158" s="18"/>
      <c r="D158" s="19" t="s">
        <v>2</v>
      </c>
      <c r="E158" s="20" t="s">
        <v>3</v>
      </c>
      <c r="F158" s="20" t="s">
        <v>11</v>
      </c>
      <c r="G158" s="20" t="s">
        <v>12</v>
      </c>
      <c r="H158" s="20" t="s">
        <v>4</v>
      </c>
      <c r="I158" s="21" t="s">
        <v>19</v>
      </c>
      <c r="J158" s="22" t="s">
        <v>18</v>
      </c>
      <c r="K158" s="21" t="s">
        <v>20</v>
      </c>
      <c r="L158" s="20" t="s">
        <v>13</v>
      </c>
      <c r="M158" s="20" t="s">
        <v>14</v>
      </c>
      <c r="N158" s="19" t="s">
        <v>15</v>
      </c>
      <c r="O158" s="23" t="s">
        <v>5</v>
      </c>
    </row>
    <row r="159" spans="1:15" ht="12.75" thickBot="1">
      <c r="A159" s="56">
        <v>1</v>
      </c>
      <c r="B159" s="128" t="s">
        <v>257</v>
      </c>
      <c r="C159" s="109" t="str">
        <f t="shared" ref="C159:C160" si="22">LEFT(B159,3)&amp;REPT("*",LEN(B159)-5)&amp;RIGHT(B159,3)&amp;REPT("*",)</f>
        <v>Sem****AYA</v>
      </c>
      <c r="D159" s="129" t="s">
        <v>154</v>
      </c>
      <c r="E159" s="129" t="s">
        <v>260</v>
      </c>
      <c r="F159" s="130" t="s">
        <v>21</v>
      </c>
      <c r="G159" s="1" t="s">
        <v>6</v>
      </c>
      <c r="H159" s="118" t="s">
        <v>16</v>
      </c>
      <c r="I159" s="1">
        <v>2022</v>
      </c>
      <c r="J159" s="129">
        <v>336</v>
      </c>
      <c r="K159" s="131">
        <v>400.89105999999998</v>
      </c>
      <c r="L159" s="131">
        <v>69</v>
      </c>
      <c r="M159" s="131">
        <v>281.856424</v>
      </c>
      <c r="N159" s="1" t="s">
        <v>17</v>
      </c>
      <c r="O159" s="2" t="s">
        <v>7</v>
      </c>
    </row>
    <row r="160" spans="1:15" ht="12.75" thickBot="1">
      <c r="A160" s="56">
        <v>2</v>
      </c>
      <c r="B160" s="128" t="s">
        <v>258</v>
      </c>
      <c r="C160" s="109" t="str">
        <f t="shared" si="22"/>
        <v>Meh****************ĞİT</v>
      </c>
      <c r="D160" s="129" t="s">
        <v>259</v>
      </c>
      <c r="E160" s="129" t="s">
        <v>260</v>
      </c>
      <c r="F160" s="130" t="s">
        <v>21</v>
      </c>
      <c r="G160" s="1" t="s">
        <v>6</v>
      </c>
      <c r="H160" s="118" t="s">
        <v>16</v>
      </c>
      <c r="I160" s="1">
        <v>2022</v>
      </c>
      <c r="J160" s="129"/>
      <c r="K160" s="131">
        <v>318.85788000000002</v>
      </c>
      <c r="L160" s="131">
        <v>79</v>
      </c>
      <c r="M160" s="131">
        <v>151.24315200000001</v>
      </c>
      <c r="N160" s="1" t="s">
        <v>17</v>
      </c>
      <c r="O160" s="2" t="s">
        <v>7</v>
      </c>
    </row>
  </sheetData>
  <mergeCells count="3">
    <mergeCell ref="A1:P1"/>
    <mergeCell ref="A2:P2"/>
    <mergeCell ref="A3:P3"/>
  </mergeCells>
  <pageMargins left="0.11811023622047245" right="0.31496062992125984" top="0.35433070866141736" bottom="0.35433070866141736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NOT ORTALAMASI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osman erol</cp:lastModifiedBy>
  <cp:lastPrinted>2024-09-06T13:57:03Z</cp:lastPrinted>
  <dcterms:created xsi:type="dcterms:W3CDTF">2024-06-25T08:11:39Z</dcterms:created>
  <dcterms:modified xsi:type="dcterms:W3CDTF">2024-09-10T08:21:51Z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2024-02-09T00:00:00Z</vt:filetime>
  </property>
  <property fmtid="{D5CDD505-2E9C-101B-9397-08002B2CF9AE}" pid="3" name="Creator">
    <vt:lpwstr>Microsoft® Excel® 2016</vt:lpwstr>
  </property>
  <property fmtid="{D5CDD505-2E9C-101B-9397-08002B2CF9AE}" pid="4" name="LastSaved">
    <vt:filetime>2024-06-25T00:00:00Z</vt:filetime>
  </property>
  <property fmtid="{D5CDD505-2E9C-101B-9397-08002B2CF9AE}" pid="5" name="Producer">
    <vt:lpwstr>Microsoft® Excel® 2016</vt:lpwstr>
  </property>
</Properties>
</file>