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m2/Library/CloudStorage/GoogleDrive-sukruekenler@gmail.com/Drive'ım/Cavdir.MYO.Dersler/Cavdir.Formlar/Personel-Formlari/"/>
    </mc:Choice>
  </mc:AlternateContent>
  <xr:revisionPtr revIDLastSave="0" documentId="13_ncr:1_{65CF7F05-CEC5-E74A-9DA5-9AB964395C24}" xr6:coauthVersionLast="47" xr6:coauthVersionMax="47" xr10:uidLastSave="{00000000-0000-0000-0000-000000000000}"/>
  <bookViews>
    <workbookView xWindow="4120" yWindow="1440" windowWidth="23780" windowHeight="16320" activeTab="3" xr2:uid="{00000000-000D-0000-FFFF-FFFF00000000}"/>
  </bookViews>
  <sheets>
    <sheet name="MERKEZİ YERLEŞTİRME-EKMADDE 1" sheetId="2" r:id="rId1"/>
    <sheet name="NOT ORTALAMASI" sheetId="3" r:id="rId2"/>
    <sheet name="KURUM İÇİ" sheetId="7" r:id="rId3"/>
    <sheet name="NOT ORTALAMASI ÖZEL YETENEK" sheetId="4" r:id="rId4"/>
  </sheets>
  <definedNames>
    <definedName name="_xlnm._FilterDatabase" localSheetId="0" hidden="1">'MERKEZİ YERLEŞTİRME-EKMADDE 1'!$A$1:$K$17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7" l="1"/>
  <c r="L12" i="7"/>
  <c r="L11" i="7"/>
  <c r="L10" i="7"/>
  <c r="L5" i="3"/>
  <c r="L11" i="3"/>
  <c r="L10" i="3"/>
  <c r="L12" i="3"/>
  <c r="L9" i="7" l="1"/>
  <c r="L8" i="7"/>
  <c r="L7" i="7"/>
  <c r="L6" i="7"/>
  <c r="L5" i="7"/>
  <c r="L6" i="4"/>
  <c r="L7" i="4"/>
  <c r="L8" i="4"/>
  <c r="L5" i="4"/>
  <c r="L6" i="3"/>
  <c r="L7" i="3"/>
  <c r="L8" i="3"/>
  <c r="L9" i="3"/>
</calcChain>
</file>

<file path=xl/sharedStrings.xml><?xml version="1.0" encoding="utf-8"?>
<sst xmlns="http://schemas.openxmlformats.org/spreadsheetml/2006/main" count="200" uniqueCount="41">
  <si>
    <t>BURDUR MEHMET AKİF ERSOY ÜNİVERSİTESİ</t>
  </si>
  <si>
    <t>SIRA NO</t>
  </si>
  <si>
    <t>ADI SOYADI</t>
  </si>
  <si>
    <t>GELDİĞİ ÜNİVERSİTE</t>
  </si>
  <si>
    <t>YATAY GEÇİŞ YAPMAK İSTEDİĞİ PROGRAM</t>
  </si>
  <si>
    <t>BAŞVURU ŞEKLİ</t>
  </si>
  <si>
    <t>AÇIKLAMA</t>
  </si>
  <si>
    <t>DURUMU</t>
  </si>
  <si>
    <t>I. ÖĞRETİM</t>
  </si>
  <si>
    <t>MERKEZİ YERLEŞTİRME</t>
  </si>
  <si>
    <t>YKS PUANI EK MADDE 1'E GÖRE UYGUNDUR.</t>
  </si>
  <si>
    <t>ASİL</t>
  </si>
  <si>
    <t>2. SINIF</t>
  </si>
  <si>
    <t>YKS PUANI EK MADDE 1'E GÖRE UYGUN DEĞİLDİR.</t>
  </si>
  <si>
    <t>YATAY GEÇİŞ YAPMAK
İSTEDİĞİ SINIF</t>
  </si>
  <si>
    <t>YEDEK</t>
  </si>
  <si>
    <t>RET</t>
  </si>
  <si>
    <t>ÖĞRENCİ YKS/DGS  PUANI</t>
  </si>
  <si>
    <t>Sıra NO</t>
  </si>
  <si>
    <t>YATAY GEÇİŞ YAPMAK İSTEDİĞİ SINIF</t>
  </si>
  <si>
    <t>YATAY GEÇİŞ YAPMAK İSTEDİĞİ PROGRAM TÜRÜ</t>
  </si>
  <si>
    <t>NOT ORTALAMASININ 100'LÜK SİSTEM KARŞILIĞI</t>
  </si>
  <si>
    <t xml:space="preserve">NOT ORTALAMASI BAŞVURUSUNA GÖRE DEĞERLENDİRMEYE ESAS PUANI </t>
  </si>
  <si>
    <t xml:space="preserve">AÇIKLAMA </t>
  </si>
  <si>
    <t>NOT ORTALAMASI</t>
  </si>
  <si>
    <t>NOT ORTALAMASINA GÖRE UYGUNDUR.</t>
  </si>
  <si>
    <t>BİRİM ADI</t>
  </si>
  <si>
    <t>PROGRAMIN TABAN PUANI</t>
  </si>
  <si>
    <t>……/…….  EĞİTİM ÖĞRETİM YILI GÜZ YARIYILI MERKEZİ YERLEŞTİRME (EK MADDE-1) YATAY GEÇİŞ DEĞERLENDİRME SONUCU</t>
  </si>
  <si>
    <t>………./………….  EĞİTİM ÖĞRETİM YILI GÜZ YARIYILI KURUMLARARASI YATAY GEÇİŞ DEĞERLENDİRME SONUCU</t>
  </si>
  <si>
    <t>YKS/DGS
 YERLEŞTİRME PUAN  YILI</t>
  </si>
  <si>
    <t>YKS/DGS
 YERLEŞTİRME PUAN YILI</t>
  </si>
  <si>
    <t>YKS/DGS
YERLEŞTİRME PUAN YILI</t>
  </si>
  <si>
    <t>ÖZEL YETENEK YERLEŞTİRME PUANI</t>
  </si>
  <si>
    <t>………./ ……..  EĞİTİM ÖĞRETİM YILI GÜZ YARIYILI KURUMLARARASI-NOT ORTALAMASI YATAY GEÇİŞ DEĞERLENDİRME SONUCU</t>
  </si>
  <si>
    <t>YKS/DGS YILI PROGRAM TABAN PUANI</t>
  </si>
  <si>
    <t>ÖĞRENCİ YERLEŞTİRME YKS/DGS
PUANI</t>
  </si>
  <si>
    <t>MAKÜ KURUM İÇİ YATAY GEÇİŞ YÖNERGESİNE GÖRE UYGUNDUR.</t>
  </si>
  <si>
    <t>MAKÜ KURUMLAR ARASI YATAY GEÇİŞ YÖNERGESİNE GÖRE UYGUN DEĞİLDİR.</t>
  </si>
  <si>
    <t>ÇAVDIR MESLEK YÜKSEKOKULU</t>
  </si>
  <si>
    <t>202X/202X  EĞİTİM ÖĞRETİM YILI GÜZ YARIYILI YATAY GEÇİŞ DEĞERLENDİRME SONUCU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</si>
</sst>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top" shrinkToFit="1"/>
    </xf>
    <xf numFmtId="164" fontId="3" fillId="0" borderId="1" xfId="0" applyNumberFormat="1" applyFont="1" applyBorder="1" applyAlignment="1">
      <alignment horizontal="center" vertical="top" shrinkToFit="1"/>
    </xf>
    <xf numFmtId="165" fontId="3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2" fontId="6" fillId="0" borderId="3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2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3">
    <cellStyle name="%20 - Vurgu1" xfId="2" builtinId="30"/>
    <cellStyle name="Normal" xfId="0" builtinId="0"/>
    <cellStyle name="Nötr" xfId="1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50" cy="28384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350" cy="283845"/>
        </a:xfrm>
        <a:custGeom>
          <a:avLst/>
          <a:gdLst/>
          <a:ahLst/>
          <a:cxnLst/>
          <a:rect l="0" t="0" r="0" b="0"/>
          <a:pathLst>
            <a:path w="6350" h="283845">
              <a:moveTo>
                <a:pt x="6095" y="0"/>
              </a:moveTo>
              <a:lnTo>
                <a:pt x="0" y="0"/>
              </a:lnTo>
              <a:lnTo>
                <a:pt x="0" y="283463"/>
              </a:lnTo>
              <a:lnTo>
                <a:pt x="6095" y="283463"/>
              </a:lnTo>
              <a:lnTo>
                <a:pt x="609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opLeftCell="C1" zoomScale="95" workbookViewId="0">
      <selection activeCell="J23" sqref="J23"/>
    </sheetView>
  </sheetViews>
  <sheetFormatPr baseColWidth="10" defaultColWidth="9" defaultRowHeight="13" x14ac:dyDescent="0.15"/>
  <cols>
    <col min="1" max="1" width="5.19921875" customWidth="1"/>
    <col min="2" max="2" width="25.19921875" bestFit="1" customWidth="1"/>
    <col min="3" max="3" width="41.19921875" bestFit="1" customWidth="1"/>
    <col min="4" max="4" width="13.796875" customWidth="1"/>
    <col min="5" max="5" width="13.3984375" bestFit="1" customWidth="1"/>
    <col min="6" max="6" width="22.19921875" bestFit="1" customWidth="1"/>
    <col min="7" max="7" width="15" bestFit="1" customWidth="1"/>
    <col min="8" max="8" width="14.19921875" customWidth="1"/>
    <col min="9" max="9" width="11.3984375" customWidth="1"/>
    <col min="10" max="10" width="46.3984375" bestFit="1" customWidth="1"/>
    <col min="11" max="11" width="16.3984375" customWidth="1"/>
  </cols>
  <sheetData>
    <row r="1" spans="1:12" ht="15.5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ht="18.5" customHeight="1" x14ac:dyDescent="0.15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20" customHeight="1" x14ac:dyDescent="0.15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2" s="1" customFormat="1" ht="70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14</v>
      </c>
      <c r="F4" s="2" t="s">
        <v>5</v>
      </c>
      <c r="G4" s="2" t="s">
        <v>31</v>
      </c>
      <c r="H4" s="2" t="s">
        <v>35</v>
      </c>
      <c r="I4" s="2" t="s">
        <v>17</v>
      </c>
      <c r="J4" s="2" t="s">
        <v>6</v>
      </c>
      <c r="K4" s="2" t="s">
        <v>7</v>
      </c>
    </row>
    <row r="5" spans="1:12" x14ac:dyDescent="0.15">
      <c r="A5" s="3">
        <v>1</v>
      </c>
      <c r="B5" s="6"/>
      <c r="C5" s="6"/>
      <c r="D5" s="6"/>
      <c r="E5" s="6"/>
      <c r="F5" s="6" t="s">
        <v>9</v>
      </c>
      <c r="G5" s="3">
        <v>2022</v>
      </c>
      <c r="H5" s="4">
        <v>325.65755000000001</v>
      </c>
      <c r="I5" s="5">
        <v>380</v>
      </c>
      <c r="J5" s="6" t="s">
        <v>10</v>
      </c>
      <c r="K5" s="7" t="s">
        <v>11</v>
      </c>
      <c r="L5" s="8"/>
    </row>
    <row r="6" spans="1:12" x14ac:dyDescent="0.15">
      <c r="A6" s="3">
        <v>2</v>
      </c>
      <c r="B6" s="6"/>
      <c r="C6" s="6"/>
      <c r="D6" s="6"/>
      <c r="E6" s="6"/>
      <c r="F6" s="6" t="s">
        <v>9</v>
      </c>
      <c r="G6" s="3">
        <v>2022</v>
      </c>
      <c r="H6" s="4">
        <v>325.65755000000001</v>
      </c>
      <c r="I6" s="5">
        <v>372</v>
      </c>
      <c r="J6" s="6" t="s">
        <v>10</v>
      </c>
      <c r="K6" s="7" t="s">
        <v>11</v>
      </c>
      <c r="L6" s="8"/>
    </row>
    <row r="7" spans="1:12" x14ac:dyDescent="0.15">
      <c r="A7" s="3">
        <v>3</v>
      </c>
      <c r="B7" s="6"/>
      <c r="C7" s="6"/>
      <c r="D7" s="6"/>
      <c r="E7" s="6"/>
      <c r="F7" s="6" t="s">
        <v>9</v>
      </c>
      <c r="G7" s="3">
        <v>2022</v>
      </c>
      <c r="H7" s="4">
        <v>325.65755000000001</v>
      </c>
      <c r="I7" s="5">
        <v>369</v>
      </c>
      <c r="J7" s="6" t="s">
        <v>10</v>
      </c>
      <c r="K7" s="7" t="s">
        <v>11</v>
      </c>
    </row>
    <row r="8" spans="1:12" x14ac:dyDescent="0.15">
      <c r="A8" s="3">
        <v>4</v>
      </c>
      <c r="B8" s="6"/>
      <c r="C8" s="6"/>
      <c r="D8" s="6"/>
      <c r="E8" s="6"/>
      <c r="F8" s="6" t="s">
        <v>9</v>
      </c>
      <c r="G8" s="3">
        <v>2022</v>
      </c>
      <c r="H8" s="4">
        <v>325.65755000000001</v>
      </c>
      <c r="I8" s="5">
        <v>365</v>
      </c>
      <c r="J8" s="6" t="s">
        <v>10</v>
      </c>
      <c r="K8" s="7" t="s">
        <v>11</v>
      </c>
    </row>
    <row r="9" spans="1:12" x14ac:dyDescent="0.15">
      <c r="A9" s="3">
        <v>5</v>
      </c>
      <c r="B9" s="6"/>
      <c r="C9" s="6"/>
      <c r="D9" s="6"/>
      <c r="E9" s="6"/>
      <c r="F9" s="6" t="s">
        <v>9</v>
      </c>
      <c r="G9" s="3">
        <v>2022</v>
      </c>
      <c r="H9" s="4">
        <v>325.65755000000001</v>
      </c>
      <c r="I9" s="5">
        <v>330</v>
      </c>
      <c r="J9" s="6" t="s">
        <v>10</v>
      </c>
      <c r="K9" s="7" t="s">
        <v>11</v>
      </c>
      <c r="L9" s="8"/>
    </row>
    <row r="10" spans="1:12" x14ac:dyDescent="0.15">
      <c r="A10" s="3">
        <v>6</v>
      </c>
      <c r="B10" s="6"/>
      <c r="C10" s="6"/>
      <c r="D10" s="6"/>
      <c r="E10" s="6"/>
      <c r="F10" s="6" t="s">
        <v>9</v>
      </c>
      <c r="G10" s="3">
        <v>2022</v>
      </c>
      <c r="H10" s="4">
        <v>325.65755000000001</v>
      </c>
      <c r="I10" s="5">
        <v>330</v>
      </c>
      <c r="J10" s="6" t="s">
        <v>10</v>
      </c>
      <c r="K10" s="7" t="s">
        <v>15</v>
      </c>
    </row>
    <row r="11" spans="1:12" x14ac:dyDescent="0.15">
      <c r="A11" s="3">
        <v>7</v>
      </c>
      <c r="B11" s="6"/>
      <c r="C11" s="6"/>
      <c r="D11" s="6"/>
      <c r="E11" s="6"/>
      <c r="F11" s="6" t="s">
        <v>9</v>
      </c>
      <c r="G11" s="3">
        <v>2022</v>
      </c>
      <c r="H11" s="4">
        <v>325.65755000000001</v>
      </c>
      <c r="I11" s="5">
        <v>328</v>
      </c>
      <c r="J11" s="6" t="s">
        <v>10</v>
      </c>
      <c r="K11" s="7" t="s">
        <v>15</v>
      </c>
    </row>
    <row r="12" spans="1:12" x14ac:dyDescent="0.15">
      <c r="A12" s="3">
        <v>8</v>
      </c>
      <c r="B12" s="6"/>
      <c r="C12" s="6"/>
      <c r="D12" s="6"/>
      <c r="E12" s="6"/>
      <c r="F12" s="6" t="s">
        <v>9</v>
      </c>
      <c r="G12" s="3">
        <v>2022</v>
      </c>
      <c r="H12" s="4">
        <v>325.65755000000001</v>
      </c>
      <c r="I12" s="5">
        <v>326</v>
      </c>
      <c r="J12" s="6" t="s">
        <v>10</v>
      </c>
      <c r="K12" s="7" t="s">
        <v>15</v>
      </c>
    </row>
    <row r="13" spans="1:12" x14ac:dyDescent="0.15">
      <c r="A13" s="3">
        <v>9</v>
      </c>
      <c r="B13" s="6"/>
      <c r="C13" s="6"/>
      <c r="D13" s="6"/>
      <c r="E13" s="6"/>
      <c r="F13" s="6" t="s">
        <v>9</v>
      </c>
      <c r="G13" s="3">
        <v>2022</v>
      </c>
      <c r="H13" s="4">
        <v>325.65755000000001</v>
      </c>
      <c r="I13" s="5">
        <v>300</v>
      </c>
      <c r="J13" s="6" t="s">
        <v>13</v>
      </c>
      <c r="K13" s="7" t="s">
        <v>16</v>
      </c>
    </row>
    <row r="14" spans="1:12" x14ac:dyDescent="0.15">
      <c r="A14" s="3">
        <v>10</v>
      </c>
      <c r="B14" s="6"/>
      <c r="C14" s="6"/>
      <c r="D14" s="6"/>
      <c r="E14" s="6"/>
      <c r="F14" s="6" t="s">
        <v>9</v>
      </c>
      <c r="G14" s="3">
        <v>2022</v>
      </c>
      <c r="H14" s="4">
        <v>325.65755000000001</v>
      </c>
      <c r="I14" s="5">
        <v>290</v>
      </c>
      <c r="J14" s="6" t="s">
        <v>13</v>
      </c>
      <c r="K14" s="7" t="s">
        <v>16</v>
      </c>
    </row>
    <row r="15" spans="1:12" x14ac:dyDescent="0.15">
      <c r="A15" s="3">
        <v>11</v>
      </c>
      <c r="B15" s="6"/>
      <c r="C15" s="6"/>
      <c r="D15" s="6"/>
      <c r="E15" s="6"/>
      <c r="F15" s="6"/>
      <c r="G15" s="3"/>
      <c r="H15" s="4"/>
      <c r="I15" s="5"/>
      <c r="J15" s="6"/>
      <c r="K15" s="7"/>
    </row>
    <row r="16" spans="1:12" x14ac:dyDescent="0.15">
      <c r="A16" s="3">
        <v>12</v>
      </c>
      <c r="B16" s="6"/>
      <c r="C16" s="6"/>
      <c r="D16" s="6"/>
      <c r="E16" s="6"/>
      <c r="F16" s="6"/>
      <c r="G16" s="3"/>
      <c r="H16" s="4"/>
      <c r="I16" s="5"/>
      <c r="J16" s="6"/>
      <c r="K16" s="7"/>
    </row>
    <row r="17" spans="1:11" x14ac:dyDescent="0.15">
      <c r="A17" s="3">
        <v>13</v>
      </c>
      <c r="B17" s="6"/>
      <c r="C17" s="6"/>
      <c r="D17" s="6"/>
      <c r="E17" s="6"/>
      <c r="F17" s="6"/>
      <c r="G17" s="3"/>
      <c r="H17" s="4"/>
      <c r="I17" s="5"/>
      <c r="J17" s="6"/>
      <c r="K17" s="7"/>
    </row>
    <row r="18" spans="1:11" x14ac:dyDescent="0.15">
      <c r="A18" s="3">
        <v>14</v>
      </c>
      <c r="B18" s="6"/>
      <c r="C18" s="6"/>
      <c r="D18" s="6"/>
      <c r="E18" s="6"/>
      <c r="F18" s="6"/>
      <c r="G18" s="3"/>
      <c r="H18" s="4"/>
      <c r="I18" s="5"/>
      <c r="J18" s="6"/>
      <c r="K18" s="7"/>
    </row>
    <row r="19" spans="1:11" x14ac:dyDescent="0.15">
      <c r="A19" s="3">
        <v>15</v>
      </c>
      <c r="B19" s="6"/>
      <c r="C19" s="6"/>
      <c r="D19" s="6"/>
      <c r="E19" s="6"/>
      <c r="F19" s="6"/>
      <c r="G19" s="3"/>
      <c r="H19" s="4"/>
      <c r="I19" s="5"/>
      <c r="J19" s="6"/>
      <c r="K19" s="7"/>
    </row>
  </sheetData>
  <mergeCells count="3">
    <mergeCell ref="A1:K1"/>
    <mergeCell ref="A3:K3"/>
    <mergeCell ref="A2:K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opLeftCell="G1" workbookViewId="0">
      <selection activeCell="M12" sqref="M12"/>
    </sheetView>
  </sheetViews>
  <sheetFormatPr baseColWidth="10" defaultColWidth="9" defaultRowHeight="13" x14ac:dyDescent="0.15"/>
  <cols>
    <col min="1" max="1" width="7.19921875" bestFit="1" customWidth="1"/>
    <col min="2" max="2" width="23.3984375" customWidth="1"/>
    <col min="3" max="3" width="18.3984375" bestFit="1" customWidth="1"/>
    <col min="4" max="4" width="14.19921875" customWidth="1"/>
    <col min="5" max="5" width="13.3984375" customWidth="1"/>
    <col min="6" max="7" width="16.3984375" customWidth="1"/>
    <col min="8" max="8" width="14.3984375" bestFit="1" customWidth="1"/>
    <col min="9" max="9" width="12.796875" bestFit="1" customWidth="1"/>
    <col min="10" max="10" width="15.3984375" customWidth="1"/>
    <col min="11" max="11" width="15.59765625" bestFit="1" customWidth="1"/>
    <col min="12" max="12" width="17.59765625" bestFit="1" customWidth="1"/>
    <col min="13" max="13" width="66.3984375" bestFit="1" customWidth="1"/>
    <col min="14" max="14" width="9.19921875" bestFit="1" customWidth="1"/>
  </cols>
  <sheetData>
    <row r="1" spans="1:14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1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1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9" customFormat="1" ht="96" x14ac:dyDescent="0.15">
      <c r="A4" s="19" t="s">
        <v>18</v>
      </c>
      <c r="B4" s="15" t="s">
        <v>2</v>
      </c>
      <c r="C4" s="15" t="s">
        <v>3</v>
      </c>
      <c r="D4" s="16" t="s">
        <v>4</v>
      </c>
      <c r="E4" s="16" t="s">
        <v>19</v>
      </c>
      <c r="F4" s="16" t="s">
        <v>20</v>
      </c>
      <c r="G4" s="16" t="s">
        <v>5</v>
      </c>
      <c r="H4" s="2" t="s">
        <v>32</v>
      </c>
      <c r="I4" s="17" t="s">
        <v>27</v>
      </c>
      <c r="J4" s="2" t="s">
        <v>36</v>
      </c>
      <c r="K4" s="16" t="s">
        <v>21</v>
      </c>
      <c r="L4" s="16" t="s">
        <v>22</v>
      </c>
      <c r="M4" s="15" t="s">
        <v>23</v>
      </c>
      <c r="N4" s="18" t="s">
        <v>7</v>
      </c>
    </row>
    <row r="5" spans="1:14" s="9" customFormat="1" ht="15" x14ac:dyDescent="0.15">
      <c r="A5" s="10">
        <v>1</v>
      </c>
      <c r="B5" s="11"/>
      <c r="C5" s="11"/>
      <c r="D5" s="13"/>
      <c r="E5" s="12" t="s">
        <v>12</v>
      </c>
      <c r="F5" s="12" t="s">
        <v>8</v>
      </c>
      <c r="G5" s="12" t="s">
        <v>24</v>
      </c>
      <c r="H5" s="12">
        <v>2023</v>
      </c>
      <c r="I5" s="12">
        <v>235.59286</v>
      </c>
      <c r="J5" s="12">
        <v>324</v>
      </c>
      <c r="K5" s="12">
        <v>90.9</v>
      </c>
      <c r="L5" s="12">
        <f t="shared" ref="L5:L12" si="0">((J5/I5)*0.5*100)+(K5*0.5)</f>
        <v>114.21269510035236</v>
      </c>
      <c r="M5" s="11" t="s">
        <v>25</v>
      </c>
      <c r="N5" s="14" t="s">
        <v>11</v>
      </c>
    </row>
    <row r="6" spans="1:14" ht="15" x14ac:dyDescent="0.15">
      <c r="A6" s="10">
        <v>2</v>
      </c>
      <c r="B6" s="11"/>
      <c r="C6" s="11"/>
      <c r="D6" s="13"/>
      <c r="E6" s="12" t="s">
        <v>12</v>
      </c>
      <c r="F6" s="12" t="s">
        <v>8</v>
      </c>
      <c r="G6" s="12" t="s">
        <v>24</v>
      </c>
      <c r="H6" s="12">
        <v>2023</v>
      </c>
      <c r="I6" s="12">
        <v>235.59286</v>
      </c>
      <c r="J6" s="12">
        <v>320</v>
      </c>
      <c r="K6" s="12">
        <v>91</v>
      </c>
      <c r="L6" s="12">
        <f t="shared" si="0"/>
        <v>113.41377293861962</v>
      </c>
      <c r="M6" s="11" t="s">
        <v>25</v>
      </c>
      <c r="N6" s="14" t="s">
        <v>11</v>
      </c>
    </row>
    <row r="7" spans="1:14" ht="15" x14ac:dyDescent="0.15">
      <c r="A7" s="10">
        <v>3</v>
      </c>
      <c r="B7" s="11"/>
      <c r="C7" s="11"/>
      <c r="D7" s="13"/>
      <c r="E7" s="12" t="s">
        <v>12</v>
      </c>
      <c r="F7" s="12" t="s">
        <v>8</v>
      </c>
      <c r="G7" s="12" t="s">
        <v>24</v>
      </c>
      <c r="H7" s="12">
        <v>2023</v>
      </c>
      <c r="I7" s="12">
        <v>235.59286</v>
      </c>
      <c r="J7" s="12">
        <v>310</v>
      </c>
      <c r="K7" s="12">
        <v>92</v>
      </c>
      <c r="L7" s="12">
        <f t="shared" si="0"/>
        <v>111.79146753428775</v>
      </c>
      <c r="M7" s="11" t="s">
        <v>25</v>
      </c>
      <c r="N7" s="14" t="s">
        <v>11</v>
      </c>
    </row>
    <row r="8" spans="1:14" ht="15" x14ac:dyDescent="0.15">
      <c r="A8" s="10">
        <v>4</v>
      </c>
      <c r="B8" s="11"/>
      <c r="C8" s="11"/>
      <c r="D8" s="13"/>
      <c r="E8" s="12" t="s">
        <v>12</v>
      </c>
      <c r="F8" s="12" t="s">
        <v>8</v>
      </c>
      <c r="G8" s="12" t="s">
        <v>24</v>
      </c>
      <c r="H8" s="12">
        <v>2023</v>
      </c>
      <c r="I8" s="12">
        <v>235.59286</v>
      </c>
      <c r="J8" s="12">
        <v>275</v>
      </c>
      <c r="K8" s="12">
        <v>88</v>
      </c>
      <c r="L8" s="12">
        <f t="shared" si="0"/>
        <v>102.36339861912623</v>
      </c>
      <c r="M8" s="11" t="s">
        <v>25</v>
      </c>
      <c r="N8" s="14" t="s">
        <v>15</v>
      </c>
    </row>
    <row r="9" spans="1:14" ht="15" x14ac:dyDescent="0.15">
      <c r="A9" s="10">
        <v>5</v>
      </c>
      <c r="B9" s="11"/>
      <c r="C9" s="11"/>
      <c r="D9" s="13"/>
      <c r="E9" s="12" t="s">
        <v>12</v>
      </c>
      <c r="F9" s="12" t="s">
        <v>8</v>
      </c>
      <c r="G9" s="12" t="s">
        <v>24</v>
      </c>
      <c r="H9" s="12">
        <v>2023</v>
      </c>
      <c r="I9" s="12">
        <v>235.59286</v>
      </c>
      <c r="J9" s="12">
        <v>270</v>
      </c>
      <c r="K9" s="12">
        <v>86</v>
      </c>
      <c r="L9" s="12">
        <f t="shared" si="0"/>
        <v>100.3022459169603</v>
      </c>
      <c r="M9" s="11" t="s">
        <v>25</v>
      </c>
      <c r="N9" s="14" t="s">
        <v>15</v>
      </c>
    </row>
    <row r="10" spans="1:14" ht="15" x14ac:dyDescent="0.15">
      <c r="A10" s="10">
        <v>6</v>
      </c>
      <c r="B10" s="11"/>
      <c r="C10" s="11"/>
      <c r="D10" s="13"/>
      <c r="E10" s="12" t="s">
        <v>12</v>
      </c>
      <c r="F10" s="12" t="s">
        <v>8</v>
      </c>
      <c r="G10" s="12" t="s">
        <v>24</v>
      </c>
      <c r="H10" s="12">
        <v>2023</v>
      </c>
      <c r="I10" s="12">
        <v>235.59286</v>
      </c>
      <c r="J10" s="12">
        <v>260</v>
      </c>
      <c r="K10" s="12">
        <v>88</v>
      </c>
      <c r="L10" s="12">
        <f t="shared" si="0"/>
        <v>99.179940512628434</v>
      </c>
      <c r="M10" s="11" t="s">
        <v>25</v>
      </c>
      <c r="N10" s="14" t="s">
        <v>15</v>
      </c>
    </row>
    <row r="11" spans="1:14" ht="15" x14ac:dyDescent="0.15">
      <c r="A11" s="10">
        <v>7</v>
      </c>
      <c r="B11" s="11"/>
      <c r="C11" s="11"/>
      <c r="D11" s="13"/>
      <c r="E11" s="12" t="s">
        <v>12</v>
      </c>
      <c r="F11" s="12" t="s">
        <v>8</v>
      </c>
      <c r="G11" s="12" t="s">
        <v>24</v>
      </c>
      <c r="H11" s="12">
        <v>2023</v>
      </c>
      <c r="I11" s="12">
        <v>235.59286</v>
      </c>
      <c r="J11" s="12">
        <v>250</v>
      </c>
      <c r="K11" s="12">
        <v>80</v>
      </c>
      <c r="L11" s="12">
        <f t="shared" si="0"/>
        <v>93.05763510829658</v>
      </c>
      <c r="M11" s="11" t="s">
        <v>38</v>
      </c>
      <c r="N11" s="14" t="s">
        <v>16</v>
      </c>
    </row>
    <row r="12" spans="1:14" ht="15" x14ac:dyDescent="0.15">
      <c r="A12" s="10">
        <v>8</v>
      </c>
      <c r="B12" s="11"/>
      <c r="C12" s="11"/>
      <c r="D12" s="13"/>
      <c r="E12" s="12" t="s">
        <v>12</v>
      </c>
      <c r="F12" s="12" t="s">
        <v>8</v>
      </c>
      <c r="G12" s="12" t="s">
        <v>24</v>
      </c>
      <c r="H12" s="12">
        <v>2023</v>
      </c>
      <c r="I12" s="12">
        <v>235.59286</v>
      </c>
      <c r="J12" s="12">
        <v>224</v>
      </c>
      <c r="K12" s="12">
        <v>79</v>
      </c>
      <c r="L12" s="12">
        <f t="shared" si="0"/>
        <v>87.039641057033734</v>
      </c>
      <c r="M12" s="11" t="s">
        <v>38</v>
      </c>
      <c r="N12" s="14" t="s">
        <v>16</v>
      </c>
    </row>
    <row r="13" spans="1:14" ht="15" x14ac:dyDescent="0.15">
      <c r="A13" s="10">
        <v>9</v>
      </c>
      <c r="B13" s="11"/>
      <c r="C13" s="11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4"/>
    </row>
    <row r="14" spans="1:14" ht="15" x14ac:dyDescent="0.15">
      <c r="A14" s="10">
        <v>10</v>
      </c>
      <c r="B14" s="11"/>
      <c r="C14" s="11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4"/>
    </row>
    <row r="15" spans="1:14" ht="15" x14ac:dyDescent="0.15">
      <c r="A15" s="10">
        <v>11</v>
      </c>
      <c r="B15" s="11"/>
      <c r="C15" s="11"/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4"/>
    </row>
    <row r="16" spans="1:14" ht="15" x14ac:dyDescent="0.15">
      <c r="A16" s="10">
        <v>12</v>
      </c>
      <c r="B16" s="11"/>
      <c r="C16" s="11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4"/>
    </row>
    <row r="17" spans="1:14" ht="15" x14ac:dyDescent="0.15">
      <c r="A17" s="10">
        <v>13</v>
      </c>
      <c r="B17" s="11"/>
      <c r="C17" s="11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4"/>
    </row>
    <row r="18" spans="1:14" ht="15" x14ac:dyDescent="0.15">
      <c r="A18" s="10">
        <v>14</v>
      </c>
      <c r="B18" s="11"/>
      <c r="C18" s="11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4"/>
    </row>
    <row r="19" spans="1:14" ht="15" x14ac:dyDescent="0.15">
      <c r="A19" s="10">
        <v>15</v>
      </c>
      <c r="B19" s="11"/>
      <c r="C19" s="11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opLeftCell="D1" workbookViewId="0">
      <selection activeCell="M10" sqref="M10:M12"/>
    </sheetView>
  </sheetViews>
  <sheetFormatPr baseColWidth="10" defaultColWidth="9" defaultRowHeight="13" x14ac:dyDescent="0.15"/>
  <cols>
    <col min="1" max="1" width="7.19921875" bestFit="1" customWidth="1"/>
    <col min="2" max="2" width="23.3984375" customWidth="1"/>
    <col min="3" max="3" width="18.3984375" bestFit="1" customWidth="1"/>
    <col min="4" max="4" width="14.19921875" customWidth="1"/>
    <col min="5" max="5" width="13.3984375" customWidth="1"/>
    <col min="6" max="6" width="16.3984375" customWidth="1"/>
    <col min="7" max="7" width="16" bestFit="1" customWidth="1"/>
    <col min="8" max="8" width="16" customWidth="1"/>
    <col min="9" max="9" width="13.19921875" customWidth="1"/>
    <col min="10" max="10" width="10" bestFit="1" customWidth="1"/>
    <col min="11" max="11" width="16.59765625" customWidth="1"/>
    <col min="12" max="12" width="18.3984375" customWidth="1"/>
    <col min="13" max="13" width="56" bestFit="1" customWidth="1"/>
    <col min="14" max="14" width="9.19921875" bestFit="1" customWidth="1"/>
  </cols>
  <sheetData>
    <row r="1" spans="1:14" x14ac:dyDescent="0.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1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15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9" customFormat="1" ht="80" x14ac:dyDescent="0.15">
      <c r="A4" s="19" t="s">
        <v>18</v>
      </c>
      <c r="B4" s="15" t="s">
        <v>2</v>
      </c>
      <c r="C4" s="15" t="s">
        <v>3</v>
      </c>
      <c r="D4" s="16" t="s">
        <v>4</v>
      </c>
      <c r="E4" s="16" t="s">
        <v>19</v>
      </c>
      <c r="F4" s="16" t="s">
        <v>20</v>
      </c>
      <c r="G4" s="16" t="s">
        <v>5</v>
      </c>
      <c r="H4" s="2" t="s">
        <v>30</v>
      </c>
      <c r="I4" s="17" t="s">
        <v>27</v>
      </c>
      <c r="J4" s="2" t="s">
        <v>17</v>
      </c>
      <c r="K4" s="16" t="s">
        <v>21</v>
      </c>
      <c r="L4" s="16" t="s">
        <v>22</v>
      </c>
      <c r="M4" s="15" t="s">
        <v>23</v>
      </c>
      <c r="N4" s="18" t="s">
        <v>7</v>
      </c>
    </row>
    <row r="5" spans="1:14" s="9" customFormat="1" ht="15" x14ac:dyDescent="0.15">
      <c r="A5" s="10">
        <v>1</v>
      </c>
      <c r="B5" s="11"/>
      <c r="C5" s="11"/>
      <c r="D5" s="13"/>
      <c r="E5" s="12" t="s">
        <v>12</v>
      </c>
      <c r="F5" s="12" t="s">
        <v>8</v>
      </c>
      <c r="G5" s="12" t="s">
        <v>24</v>
      </c>
      <c r="H5" s="12">
        <v>2023</v>
      </c>
      <c r="I5" s="12">
        <v>235.59286</v>
      </c>
      <c r="J5" s="12">
        <v>324</v>
      </c>
      <c r="K5" s="12">
        <v>90.9</v>
      </c>
      <c r="L5" s="12">
        <f t="shared" ref="L5:L13" si="0">((J5/I5)*0.5*100)+(K5*0.5)</f>
        <v>114.21269510035236</v>
      </c>
      <c r="M5" s="11" t="s">
        <v>25</v>
      </c>
      <c r="N5" s="14" t="s">
        <v>11</v>
      </c>
    </row>
    <row r="6" spans="1:14" ht="15" x14ac:dyDescent="0.15">
      <c r="A6" s="10">
        <v>2</v>
      </c>
      <c r="B6" s="11"/>
      <c r="C6" s="11"/>
      <c r="D6" s="13"/>
      <c r="E6" s="12" t="s">
        <v>12</v>
      </c>
      <c r="F6" s="12" t="s">
        <v>8</v>
      </c>
      <c r="G6" s="12" t="s">
        <v>24</v>
      </c>
      <c r="H6" s="12">
        <v>2023</v>
      </c>
      <c r="I6" s="12">
        <v>235.59286</v>
      </c>
      <c r="J6" s="12">
        <v>300</v>
      </c>
      <c r="K6" s="12">
        <v>91</v>
      </c>
      <c r="L6" s="12">
        <f t="shared" si="0"/>
        <v>109.16916212995589</v>
      </c>
      <c r="M6" s="11" t="s">
        <v>25</v>
      </c>
      <c r="N6" s="14" t="s">
        <v>11</v>
      </c>
    </row>
    <row r="7" spans="1:14" ht="15" x14ac:dyDescent="0.15">
      <c r="A7" s="10">
        <v>3</v>
      </c>
      <c r="B7" s="11"/>
      <c r="C7" s="11"/>
      <c r="D7" s="13"/>
      <c r="E7" s="12" t="s">
        <v>12</v>
      </c>
      <c r="F7" s="12" t="s">
        <v>8</v>
      </c>
      <c r="G7" s="12" t="s">
        <v>24</v>
      </c>
      <c r="H7" s="12">
        <v>2023</v>
      </c>
      <c r="I7" s="12">
        <v>235.59286</v>
      </c>
      <c r="J7" s="12">
        <v>290</v>
      </c>
      <c r="K7" s="12">
        <v>80</v>
      </c>
      <c r="L7" s="12">
        <f t="shared" si="0"/>
        <v>101.54685672562402</v>
      </c>
      <c r="M7" s="11" t="s">
        <v>25</v>
      </c>
      <c r="N7" s="14" t="s">
        <v>11</v>
      </c>
    </row>
    <row r="8" spans="1:14" ht="15" x14ac:dyDescent="0.15">
      <c r="A8" s="10">
        <v>4</v>
      </c>
      <c r="B8" s="11"/>
      <c r="C8" s="11"/>
      <c r="D8" s="13"/>
      <c r="E8" s="12" t="s">
        <v>12</v>
      </c>
      <c r="F8" s="12" t="s">
        <v>8</v>
      </c>
      <c r="G8" s="12" t="s">
        <v>24</v>
      </c>
      <c r="H8" s="12">
        <v>2023</v>
      </c>
      <c r="I8" s="12">
        <v>235.59286</v>
      </c>
      <c r="J8" s="12">
        <v>285</v>
      </c>
      <c r="K8" s="12">
        <v>85</v>
      </c>
      <c r="L8" s="12">
        <f t="shared" si="0"/>
        <v>102.9857040234581</v>
      </c>
      <c r="M8" s="11" t="s">
        <v>25</v>
      </c>
      <c r="N8" s="14" t="s">
        <v>15</v>
      </c>
    </row>
    <row r="9" spans="1:14" ht="15" x14ac:dyDescent="0.15">
      <c r="A9" s="10">
        <v>5</v>
      </c>
      <c r="B9" s="11"/>
      <c r="C9" s="11"/>
      <c r="D9" s="13"/>
      <c r="E9" s="12" t="s">
        <v>12</v>
      </c>
      <c r="F9" s="12" t="s">
        <v>8</v>
      </c>
      <c r="G9" s="12" t="s">
        <v>24</v>
      </c>
      <c r="H9" s="12">
        <v>2023</v>
      </c>
      <c r="I9" s="12">
        <v>235.59286</v>
      </c>
      <c r="J9" s="12">
        <v>279</v>
      </c>
      <c r="K9" s="12">
        <v>79</v>
      </c>
      <c r="L9" s="12">
        <f t="shared" si="0"/>
        <v>98.712320780858974</v>
      </c>
      <c r="M9" s="11" t="s">
        <v>25</v>
      </c>
      <c r="N9" s="14" t="s">
        <v>15</v>
      </c>
    </row>
    <row r="10" spans="1:14" ht="15" x14ac:dyDescent="0.15">
      <c r="A10" s="10">
        <v>6</v>
      </c>
      <c r="B10" s="11"/>
      <c r="C10" s="11"/>
      <c r="D10" s="13"/>
      <c r="E10" s="12" t="s">
        <v>12</v>
      </c>
      <c r="F10" s="12" t="s">
        <v>8</v>
      </c>
      <c r="G10" s="12" t="s">
        <v>24</v>
      </c>
      <c r="H10" s="12">
        <v>2023</v>
      </c>
      <c r="I10" s="12">
        <v>235.59286</v>
      </c>
      <c r="J10" s="12">
        <v>275</v>
      </c>
      <c r="K10" s="12">
        <v>78</v>
      </c>
      <c r="L10" s="12">
        <f t="shared" si="0"/>
        <v>97.36339861912623</v>
      </c>
      <c r="M10" s="11" t="s">
        <v>25</v>
      </c>
      <c r="N10" s="14" t="s">
        <v>15</v>
      </c>
    </row>
    <row r="11" spans="1:14" ht="15" x14ac:dyDescent="0.15">
      <c r="A11" s="10">
        <v>7</v>
      </c>
      <c r="B11" s="11"/>
      <c r="C11" s="11"/>
      <c r="D11" s="13"/>
      <c r="E11" s="12" t="s">
        <v>12</v>
      </c>
      <c r="F11" s="12" t="s">
        <v>8</v>
      </c>
      <c r="G11" s="12" t="s">
        <v>24</v>
      </c>
      <c r="H11" s="12">
        <v>2023</v>
      </c>
      <c r="I11" s="12">
        <v>235.59286</v>
      </c>
      <c r="J11" s="12">
        <v>250</v>
      </c>
      <c r="K11" s="12">
        <v>77</v>
      </c>
      <c r="L11" s="12">
        <f t="shared" si="0"/>
        <v>91.55763510829658</v>
      </c>
      <c r="M11" s="11" t="s">
        <v>25</v>
      </c>
      <c r="N11" s="14" t="s">
        <v>15</v>
      </c>
    </row>
    <row r="12" spans="1:14" ht="15" x14ac:dyDescent="0.15">
      <c r="A12" s="10">
        <v>8</v>
      </c>
      <c r="B12" s="11"/>
      <c r="C12" s="11"/>
      <c r="D12" s="13"/>
      <c r="E12" s="12" t="s">
        <v>12</v>
      </c>
      <c r="F12" s="12" t="s">
        <v>8</v>
      </c>
      <c r="G12" s="12" t="s">
        <v>24</v>
      </c>
      <c r="H12" s="12">
        <v>2023</v>
      </c>
      <c r="I12" s="12">
        <v>235.59286</v>
      </c>
      <c r="J12" s="12">
        <v>245</v>
      </c>
      <c r="K12" s="12">
        <v>75</v>
      </c>
      <c r="L12" s="12">
        <f t="shared" si="0"/>
        <v>89.496482406130639</v>
      </c>
      <c r="M12" s="11" t="s">
        <v>25</v>
      </c>
      <c r="N12" s="14" t="s">
        <v>15</v>
      </c>
    </row>
    <row r="13" spans="1:14" ht="15" x14ac:dyDescent="0.15">
      <c r="A13" s="10">
        <v>9</v>
      </c>
      <c r="B13" s="11"/>
      <c r="C13" s="11"/>
      <c r="D13" s="13"/>
      <c r="E13" s="12" t="s">
        <v>12</v>
      </c>
      <c r="F13" s="12" t="s">
        <v>8</v>
      </c>
      <c r="G13" s="12" t="s">
        <v>24</v>
      </c>
      <c r="H13" s="12">
        <v>2023</v>
      </c>
      <c r="I13" s="12">
        <v>235.59286</v>
      </c>
      <c r="J13" s="12">
        <v>230</v>
      </c>
      <c r="K13" s="12">
        <v>70</v>
      </c>
      <c r="L13" s="12">
        <f t="shared" si="0"/>
        <v>83.813024299632843</v>
      </c>
      <c r="M13" s="11" t="s">
        <v>37</v>
      </c>
      <c r="N13" s="14" t="s">
        <v>16</v>
      </c>
    </row>
    <row r="14" spans="1:14" ht="15" x14ac:dyDescent="0.15">
      <c r="A14" s="10">
        <v>10</v>
      </c>
      <c r="B14" s="11"/>
      <c r="C14" s="11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4"/>
    </row>
    <row r="15" spans="1:14" ht="15" x14ac:dyDescent="0.15">
      <c r="A15" s="10">
        <v>11</v>
      </c>
      <c r="B15" s="11"/>
      <c r="C15" s="11"/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4"/>
    </row>
    <row r="16" spans="1:14" ht="15" x14ac:dyDescent="0.15">
      <c r="A16" s="10">
        <v>12</v>
      </c>
      <c r="B16" s="11"/>
      <c r="C16" s="11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4"/>
    </row>
    <row r="17" spans="1:14" ht="15" x14ac:dyDescent="0.15">
      <c r="A17" s="10">
        <v>13</v>
      </c>
      <c r="B17" s="11"/>
      <c r="C17" s="11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4"/>
    </row>
    <row r="18" spans="1:14" ht="15" x14ac:dyDescent="0.15">
      <c r="A18" s="10">
        <v>14</v>
      </c>
      <c r="B18" s="11"/>
      <c r="C18" s="11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4"/>
    </row>
    <row r="19" spans="1:14" ht="15" x14ac:dyDescent="0.15">
      <c r="A19" s="10">
        <v>15</v>
      </c>
      <c r="B19" s="11"/>
      <c r="C19" s="11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4"/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A3" sqref="A3:N3"/>
    </sheetView>
  </sheetViews>
  <sheetFormatPr baseColWidth="10" defaultColWidth="9.3984375" defaultRowHeight="13" x14ac:dyDescent="0.15"/>
  <cols>
    <col min="1" max="1" width="7.19921875" style="8" bestFit="1" customWidth="1"/>
    <col min="2" max="2" width="23.3984375" style="8" customWidth="1"/>
    <col min="3" max="3" width="22.59765625" style="8" bestFit="1" customWidth="1"/>
    <col min="4" max="4" width="12.19921875" style="8" bestFit="1" customWidth="1"/>
    <col min="5" max="5" width="10.3984375" style="8" bestFit="1" customWidth="1"/>
    <col min="6" max="6" width="14.59765625" style="8" bestFit="1" customWidth="1"/>
    <col min="7" max="7" width="20" style="8" bestFit="1" customWidth="1"/>
    <col min="8" max="8" width="15.59765625" style="8" bestFit="1" customWidth="1"/>
    <col min="9" max="9" width="13.796875" style="8" bestFit="1" customWidth="1"/>
    <col min="10" max="10" width="10.59765625" style="8" bestFit="1" customWidth="1"/>
    <col min="11" max="11" width="16.59765625" style="8" customWidth="1"/>
    <col min="12" max="12" width="18" style="8" bestFit="1" customWidth="1"/>
    <col min="13" max="13" width="81.59765625" style="8" bestFit="1" customWidth="1"/>
    <col min="14" max="14" width="11.19921875" style="8" bestFit="1" customWidth="1"/>
    <col min="15" max="16384" width="9.3984375" style="8"/>
  </cols>
  <sheetData>
    <row r="1" spans="1:14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15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15">
      <c r="A3" s="33" t="s">
        <v>40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0" customFormat="1" ht="98" x14ac:dyDescent="0.15">
      <c r="A4" s="21" t="s">
        <v>18</v>
      </c>
      <c r="B4" s="22" t="s">
        <v>2</v>
      </c>
      <c r="C4" s="22" t="s">
        <v>3</v>
      </c>
      <c r="D4" s="23" t="s">
        <v>4</v>
      </c>
      <c r="E4" s="23" t="s">
        <v>19</v>
      </c>
      <c r="F4" s="23" t="s">
        <v>20</v>
      </c>
      <c r="G4" s="23" t="s">
        <v>5</v>
      </c>
      <c r="H4" s="2" t="s">
        <v>32</v>
      </c>
      <c r="I4" s="24" t="s">
        <v>33</v>
      </c>
      <c r="J4" s="2" t="s">
        <v>17</v>
      </c>
      <c r="K4" s="23" t="s">
        <v>21</v>
      </c>
      <c r="L4" s="23" t="s">
        <v>22</v>
      </c>
      <c r="M4" s="22" t="s">
        <v>23</v>
      </c>
      <c r="N4" s="25" t="s">
        <v>7</v>
      </c>
    </row>
    <row r="5" spans="1:14" s="20" customFormat="1" x14ac:dyDescent="0.15">
      <c r="A5" s="26">
        <v>1</v>
      </c>
      <c r="B5" s="27"/>
      <c r="C5" s="27"/>
      <c r="D5" s="28"/>
      <c r="E5" s="29" t="s">
        <v>12</v>
      </c>
      <c r="F5" s="29" t="s">
        <v>8</v>
      </c>
      <c r="G5" s="29" t="s">
        <v>24</v>
      </c>
      <c r="H5" s="29">
        <v>2022</v>
      </c>
      <c r="I5" s="29">
        <v>285</v>
      </c>
      <c r="J5" s="29">
        <v>50</v>
      </c>
      <c r="K5" s="29">
        <v>90</v>
      </c>
      <c r="L5" s="29">
        <f>(I5*0.3)+(J5*0.4)+(K5*0.3)</f>
        <v>132.5</v>
      </c>
      <c r="M5" s="27" t="s">
        <v>25</v>
      </c>
      <c r="N5" s="30" t="s">
        <v>11</v>
      </c>
    </row>
    <row r="6" spans="1:14" x14ac:dyDescent="0.15">
      <c r="A6" s="26">
        <v>2</v>
      </c>
      <c r="B6" s="27"/>
      <c r="C6" s="27"/>
      <c r="D6" s="28"/>
      <c r="E6" s="29" t="s">
        <v>12</v>
      </c>
      <c r="F6" s="29" t="s">
        <v>8</v>
      </c>
      <c r="G6" s="29" t="s">
        <v>24</v>
      </c>
      <c r="H6" s="29">
        <v>2022</v>
      </c>
      <c r="I6" s="29">
        <v>270</v>
      </c>
      <c r="J6" s="29">
        <v>60</v>
      </c>
      <c r="K6" s="29">
        <v>85</v>
      </c>
      <c r="L6" s="29">
        <f>(I6*0.3)+(J6*0.4)+(K6*0.3)</f>
        <v>130.5</v>
      </c>
      <c r="M6" s="27" t="s">
        <v>25</v>
      </c>
      <c r="N6" s="30" t="s">
        <v>11</v>
      </c>
    </row>
    <row r="7" spans="1:14" x14ac:dyDescent="0.15">
      <c r="A7" s="26">
        <v>3</v>
      </c>
      <c r="B7" s="27"/>
      <c r="C7" s="27"/>
      <c r="D7" s="28"/>
      <c r="E7" s="29" t="s">
        <v>12</v>
      </c>
      <c r="F7" s="29" t="s">
        <v>8</v>
      </c>
      <c r="G7" s="29" t="s">
        <v>24</v>
      </c>
      <c r="H7" s="29">
        <v>2022</v>
      </c>
      <c r="I7" s="29">
        <v>250</v>
      </c>
      <c r="J7" s="29">
        <v>50</v>
      </c>
      <c r="K7" s="29">
        <v>80</v>
      </c>
      <c r="L7" s="29">
        <f>(I7*0.3)+(J7*0.4)+(K7*0.3)</f>
        <v>119</v>
      </c>
      <c r="M7" s="27" t="s">
        <v>25</v>
      </c>
      <c r="N7" s="30" t="s">
        <v>15</v>
      </c>
    </row>
    <row r="8" spans="1:14" x14ac:dyDescent="0.15">
      <c r="A8" s="26">
        <v>4</v>
      </c>
      <c r="B8" s="27"/>
      <c r="C8" s="27"/>
      <c r="D8" s="28"/>
      <c r="E8" s="29" t="s">
        <v>12</v>
      </c>
      <c r="F8" s="29" t="s">
        <v>8</v>
      </c>
      <c r="G8" s="29" t="s">
        <v>24</v>
      </c>
      <c r="H8" s="29">
        <v>2022</v>
      </c>
      <c r="I8" s="29">
        <v>230</v>
      </c>
      <c r="J8" s="29">
        <v>50</v>
      </c>
      <c r="K8" s="29">
        <v>79</v>
      </c>
      <c r="L8" s="29">
        <f>(I8*0.3)+(J8*0.4)+(K8*0.3)</f>
        <v>112.7</v>
      </c>
      <c r="M8" s="27" t="s">
        <v>38</v>
      </c>
      <c r="N8" s="30" t="s">
        <v>16</v>
      </c>
    </row>
    <row r="9" spans="1:14" x14ac:dyDescent="0.15">
      <c r="A9" s="26">
        <v>5</v>
      </c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30"/>
    </row>
    <row r="10" spans="1:14" x14ac:dyDescent="0.15">
      <c r="A10" s="26">
        <v>6</v>
      </c>
      <c r="B10" s="27"/>
      <c r="C10" s="27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30"/>
    </row>
    <row r="11" spans="1:14" x14ac:dyDescent="0.15">
      <c r="A11" s="26">
        <v>7</v>
      </c>
      <c r="B11" s="27"/>
      <c r="C11" s="27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30"/>
    </row>
    <row r="12" spans="1:14" x14ac:dyDescent="0.15">
      <c r="A12" s="26">
        <v>8</v>
      </c>
      <c r="B12" s="27"/>
      <c r="C12" s="27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30"/>
    </row>
    <row r="13" spans="1:14" x14ac:dyDescent="0.15">
      <c r="A13" s="26">
        <v>9</v>
      </c>
      <c r="B13" s="27"/>
      <c r="C13" s="27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30"/>
    </row>
    <row r="14" spans="1:14" x14ac:dyDescent="0.15">
      <c r="A14" s="26">
        <v>10</v>
      </c>
      <c r="B14" s="27"/>
      <c r="C14" s="27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14" x14ac:dyDescent="0.15">
      <c r="A15" s="26">
        <v>11</v>
      </c>
      <c r="B15" s="27"/>
      <c r="C15" s="27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30"/>
    </row>
    <row r="16" spans="1:14" x14ac:dyDescent="0.15">
      <c r="A16" s="26">
        <v>12</v>
      </c>
      <c r="B16" s="27"/>
      <c r="C16" s="27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1:14" x14ac:dyDescent="0.15">
      <c r="A17" s="26">
        <v>13</v>
      </c>
      <c r="B17" s="27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30"/>
    </row>
    <row r="18" spans="1:14" x14ac:dyDescent="0.15">
      <c r="A18" s="26">
        <v>14</v>
      </c>
      <c r="B18" s="27"/>
      <c r="C18" s="27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30"/>
    </row>
    <row r="19" spans="1:14" x14ac:dyDescent="0.15">
      <c r="A19" s="26">
        <v>15</v>
      </c>
      <c r="B19" s="27"/>
      <c r="C19" s="27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30"/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MERKEZİ YERLEŞTİRME-EKMADDE 1</vt:lpstr>
      <vt:lpstr>NOT ORTALAMASI</vt:lpstr>
      <vt:lpstr>KURUM İÇİ</vt:lpstr>
      <vt:lpstr>NOT ORTALAMASI ÖZEL YETENEK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Macbook AirM2</cp:lastModifiedBy>
  <dcterms:created xsi:type="dcterms:W3CDTF">2024-06-25T08:11:39Z</dcterms:created>
  <dcterms:modified xsi:type="dcterms:W3CDTF">2025-05-27T22:18:16Z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2024-02-09T10:00:00Z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2024-06-25T10:00:00Z</vt:filetime>
  </property>
  <property fmtid="{D5CDD505-2E9C-101B-9397-08002B2CF9AE}" pid="5" name="Producer">
    <vt:lpwstr>Microsoft® Excel® 2016</vt:lpwstr>
  </property>
</Properties>
</file>