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9CB5E50-DE65-4067-B7F9-87FBFB457B73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Sayfa1" sheetId="1" r:id="rId1"/>
    <sheet name="Sayfa2" sheetId="2" r:id="rId2"/>
    <sheet name="Sayfa3" sheetId="3" r:id="rId3"/>
  </sheets>
  <calcPr calcId="181029"/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K28" i="1" l="1"/>
  <c r="J15" i="1"/>
  <c r="J9" i="1" l="1"/>
  <c r="J10" i="1"/>
  <c r="J11" i="1"/>
  <c r="J12" i="1"/>
  <c r="J13" i="1"/>
  <c r="J14" i="1"/>
  <c r="J3" i="1" l="1"/>
  <c r="J4" i="1"/>
  <c r="J5" i="1"/>
  <c r="J6" i="1"/>
  <c r="J7" i="1"/>
  <c r="J8" i="1"/>
  <c r="J2" i="1"/>
  <c r="Y9" i="1"/>
  <c r="U9" i="1"/>
  <c r="X9" i="1" s="1"/>
  <c r="W9" i="1" l="1"/>
  <c r="G29" i="1"/>
  <c r="C29" i="1" l="1"/>
  <c r="X13" i="1" l="1"/>
  <c r="W13" i="1"/>
  <c r="U4" i="1" l="1"/>
  <c r="W4" i="1" s="1"/>
  <c r="Y4" i="1"/>
  <c r="Y13" i="1"/>
  <c r="X4" i="1" l="1"/>
  <c r="U5" i="1"/>
  <c r="W5" i="1" l="1"/>
  <c r="X5" i="1"/>
  <c r="Z5" i="1" l="1"/>
  <c r="Y5" i="1" s="1"/>
  <c r="U7" i="1"/>
  <c r="U8" i="1" s="1"/>
  <c r="X8" i="1" l="1"/>
  <c r="W8" i="1"/>
  <c r="X7" i="1"/>
  <c r="W7" i="1"/>
  <c r="Y8" i="1" l="1"/>
  <c r="Y7" i="1"/>
</calcChain>
</file>

<file path=xl/sharedStrings.xml><?xml version="1.0" encoding="utf-8"?>
<sst xmlns="http://schemas.openxmlformats.org/spreadsheetml/2006/main" count="34" uniqueCount="34">
  <si>
    <t>Doküman İndirenlerin/Satın Alanların Listesi</t>
  </si>
  <si>
    <t xml:space="preserve">İhale Komisyon Kararı                                                                   </t>
  </si>
  <si>
    <t xml:space="preserve">İşbu dizi pusulası </t>
  </si>
  <si>
    <t xml:space="preserve">sıra numarasından </t>
  </si>
  <si>
    <t>sayfa evraktan ibarettir.</t>
  </si>
  <si>
    <t>İhale Onay Belgesi</t>
  </si>
  <si>
    <t xml:space="preserve">İhale Dokümanı </t>
  </si>
  <si>
    <t>İsteklilerce Teklif Edilen Fiyatlar</t>
  </si>
  <si>
    <t>Teklif Veren Tüm İstekliler Teyidi</t>
  </si>
  <si>
    <t xml:space="preserve">İhale Komisyon Üyeleri Görevlendirilme Oluru, Dağıtım ve Tutanağı                </t>
  </si>
  <si>
    <t>Yeterlik Bilgileri Tablosu Sunulan İhalelerde Kullanılacak Birim Fiyat Teklif Mektubu</t>
  </si>
  <si>
    <t xml:space="preserve">Geçici Teminat Alınması          </t>
  </si>
  <si>
    <t>E Teklif Açma ve Belge Kontrol Tutanağı</t>
  </si>
  <si>
    <t>Uygun Görüş Yazışması</t>
  </si>
  <si>
    <t xml:space="preserve">Piyasa Fiyat Araştırması ve Yaklaşık Maliyet Cetveli     </t>
  </si>
  <si>
    <t>İhale Bilgileri</t>
  </si>
  <si>
    <t xml:space="preserve">Kesinleşen İhale Kararı </t>
  </si>
  <si>
    <t xml:space="preserve">Sevk İşlem Formu       </t>
  </si>
  <si>
    <t xml:space="preserve">Kamu İhale Bülteni </t>
  </si>
  <si>
    <t>İhale Komisyonu Ara Kararı</t>
  </si>
  <si>
    <t>Beyan Edilen Bilgileri Tevsik Eden Belgelerin sunulması</t>
  </si>
  <si>
    <t xml:space="preserve">Talep </t>
  </si>
  <si>
    <t>Teknik Şartname</t>
  </si>
  <si>
    <t xml:space="preserve">Yeterlik Bilgileri Tablosu </t>
  </si>
  <si>
    <t>Teknik Şartnameye Cevaplar ve Açıklamalar</t>
  </si>
  <si>
    <t>Geçici Teminat Bilgisi</t>
  </si>
  <si>
    <t>Ticaret Sicili Bilgileri Sorgulama Sonucu</t>
  </si>
  <si>
    <t>Teyid Belgesi</t>
  </si>
  <si>
    <t>(yirmisekiz)</t>
  </si>
  <si>
    <t>(Yüzatmışdokuz)</t>
  </si>
  <si>
    <t xml:space="preserve">…............................ ALIMI (İKN …../…......)
İhalesine ait dizi pusulası </t>
  </si>
  <si>
    <t xml:space="preserve">….... Beyan Edilen Bilgileri Tevsik Eden Belge ve Katalogları </t>
  </si>
  <si>
    <t>…./../….</t>
  </si>
  <si>
    <t>İmza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</si>
</sst>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sz val="9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6" fillId="2" borderId="5" xfId="0" applyNumberFormat="1" applyFont="1" applyFill="1" applyBorder="1" applyAlignment="1" applyProtection="1">
      <alignment vertical="center"/>
    </xf>
    <xf numFmtId="0" fontId="6" fillId="2" borderId="0" xfId="0" applyFont="1" applyFill="1" applyBorder="1" applyProtection="1"/>
    <xf numFmtId="3" fontId="6" fillId="2" borderId="6" xfId="0" applyNumberFormat="1" applyFont="1" applyFill="1" applyBorder="1" applyProtection="1"/>
    <xf numFmtId="0" fontId="6" fillId="0" borderId="0" xfId="1" applyFont="1"/>
    <xf numFmtId="0" fontId="6" fillId="2" borderId="6" xfId="0" applyFont="1" applyFill="1" applyBorder="1" applyProtection="1"/>
    <xf numFmtId="0" fontId="7" fillId="0" borderId="0" xfId="1" applyFont="1"/>
    <xf numFmtId="3" fontId="6" fillId="2" borderId="5" xfId="0" applyNumberFormat="1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_Hasancan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tabSelected="1" zoomScale="160" zoomScaleNormal="160" workbookViewId="0">
      <selection activeCell="J35" sqref="J35"/>
    </sheetView>
  </sheetViews>
  <sheetFormatPr defaultRowHeight="15" x14ac:dyDescent="0.25"/>
  <cols>
    <col min="1" max="1" width="5" style="10" customWidth="1"/>
    <col min="2" max="2" width="9" style="10" customWidth="1"/>
    <col min="3" max="3" width="6.28515625" style="10" customWidth="1"/>
    <col min="4" max="4" width="9" style="10" customWidth="1"/>
    <col min="5" max="6" width="8.28515625" style="10" customWidth="1"/>
    <col min="7" max="7" width="9.85546875" style="10" bestFit="1" customWidth="1"/>
    <col min="8" max="8" width="11.5703125" style="10" customWidth="1"/>
    <col min="9" max="9" width="8.28515625" style="2" customWidth="1"/>
    <col min="10" max="11" width="6.140625" style="10" customWidth="1"/>
    <col min="12" max="19" width="9.140625" style="2"/>
    <col min="20" max="20" width="9" style="2" customWidth="1"/>
    <col min="21" max="26" width="9.140625" style="2" hidden="1" customWidth="1"/>
    <col min="27" max="32" width="9.140625" style="2"/>
    <col min="33" max="33" width="8.85546875" style="2" customWidth="1"/>
    <col min="34" max="16384" width="9.140625" style="2"/>
  </cols>
  <sheetData>
    <row r="1" spans="1:27" ht="25.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27" ht="14.25" customHeight="1" x14ac:dyDescent="0.25">
      <c r="A2" s="5">
        <v>1</v>
      </c>
      <c r="B2" s="23" t="s">
        <v>21</v>
      </c>
      <c r="C2" s="24"/>
      <c r="D2" s="24"/>
      <c r="E2" s="24"/>
      <c r="F2" s="24"/>
      <c r="G2" s="24"/>
      <c r="H2" s="24"/>
      <c r="I2" s="25"/>
      <c r="J2" s="1">
        <f>A2</f>
        <v>1</v>
      </c>
      <c r="K2" s="1"/>
    </row>
    <row r="3" spans="1:27" ht="14.25" customHeight="1" thickBot="1" x14ac:dyDescent="0.3">
      <c r="A3" s="5">
        <v>2</v>
      </c>
      <c r="B3" s="23" t="s">
        <v>22</v>
      </c>
      <c r="C3" s="24"/>
      <c r="D3" s="24"/>
      <c r="E3" s="24"/>
      <c r="F3" s="24"/>
      <c r="G3" s="24"/>
      <c r="H3" s="24"/>
      <c r="I3" s="25"/>
      <c r="J3" s="1">
        <f t="shared" ref="J3:J27" si="0">A3</f>
        <v>2</v>
      </c>
      <c r="K3" s="1"/>
    </row>
    <row r="4" spans="1:27" ht="15" customHeight="1" thickBot="1" x14ac:dyDescent="0.25">
      <c r="A4" s="5">
        <v>3</v>
      </c>
      <c r="B4" s="23" t="s">
        <v>14</v>
      </c>
      <c r="C4" s="24"/>
      <c r="D4" s="24"/>
      <c r="E4" s="24"/>
      <c r="F4" s="24"/>
      <c r="G4" s="24"/>
      <c r="H4" s="24"/>
      <c r="I4" s="25"/>
      <c r="J4" s="1">
        <f t="shared" si="0"/>
        <v>3</v>
      </c>
      <c r="K4" s="1"/>
      <c r="U4" s="12" t="e">
        <f>MOD(#REF!,10000000)</f>
        <v>#REF!</v>
      </c>
      <c r="V4" s="13"/>
      <c r="W4" s="13" t="e">
        <f>IF(U4&lt;1000000,"milyon",IF(U4&lt;2000000,"birmilyon",IF(U4&lt;3000000,"ikimilyon",IF(U4&lt;4000000,"üçmilyon",IF(U4&lt;5000000,"dörtmilyon",IF(U4&lt;6000000,"beşmilyon",""))))))</f>
        <v>#REF!</v>
      </c>
      <c r="X4" s="13" t="e">
        <f>IF(U4&gt;=10000000,"",IF(U4&gt;=9000000,"dokuzmilyon",IF(U4&gt;=8000000,"sekizmilyon",IF(U4&gt;=7000000,"yedimilyon",IF(U4&gt;=6000000,"altımilyon","")))))</f>
        <v>#REF!</v>
      </c>
      <c r="Y4" s="13" t="e">
        <f>IF(#REF!&lt;1000000,"",W4&amp;X4)</f>
        <v>#REF!</v>
      </c>
      <c r="Z4" s="14"/>
      <c r="AA4" s="15"/>
    </row>
    <row r="5" spans="1:27" ht="15" customHeight="1" thickBot="1" x14ac:dyDescent="0.25">
      <c r="A5" s="5">
        <v>4</v>
      </c>
      <c r="B5" s="23" t="s">
        <v>5</v>
      </c>
      <c r="C5" s="24"/>
      <c r="D5" s="24"/>
      <c r="E5" s="24"/>
      <c r="F5" s="24"/>
      <c r="G5" s="24"/>
      <c r="H5" s="24"/>
      <c r="I5" s="25"/>
      <c r="J5" s="1">
        <f t="shared" si="0"/>
        <v>4</v>
      </c>
      <c r="K5" s="1"/>
      <c r="U5" s="12" t="e">
        <f>MOD(#REF!,100000)</f>
        <v>#REF!</v>
      </c>
      <c r="V5" s="13"/>
      <c r="W5" s="13" t="e">
        <f>IF(U5&lt;10000,"",IF(U5&lt;20000,"on",IF(U5&lt;30000,"yirmi",IF(U5&lt;40000,"otuz",IF(U5&lt;50000,"kırk",IF(U5&lt;60000,"elli",""))))))</f>
        <v>#REF!</v>
      </c>
      <c r="X5" s="13" t="e">
        <f>IF(U5&gt;=100000,"",IF(U5&gt;=90000,"doksan",IF(U5&gt;=80000,"seksen",IF(U5&gt;=70000,"yetmiş",IF(U5&gt;=60000,"altmış","")))))</f>
        <v>#REF!</v>
      </c>
      <c r="Y5" s="13" t="e">
        <f>W5&amp;X5&amp;IF(#REF!="",Z5,"")</f>
        <v>#REF!</v>
      </c>
      <c r="Z5" s="16" t="e">
        <f>IF(#REF!="","","bin")</f>
        <v>#REF!</v>
      </c>
      <c r="AA5" s="15"/>
    </row>
    <row r="6" spans="1:27" ht="15" customHeight="1" thickBot="1" x14ac:dyDescent="0.25">
      <c r="A6" s="5">
        <v>5</v>
      </c>
      <c r="B6" s="23" t="s">
        <v>13</v>
      </c>
      <c r="C6" s="24"/>
      <c r="D6" s="24"/>
      <c r="E6" s="24"/>
      <c r="F6" s="24"/>
      <c r="G6" s="24"/>
      <c r="H6" s="24"/>
      <c r="I6" s="25"/>
      <c r="J6" s="1">
        <f t="shared" si="0"/>
        <v>5</v>
      </c>
      <c r="K6" s="1"/>
      <c r="U6" s="12"/>
      <c r="V6" s="13"/>
      <c r="W6" s="13"/>
      <c r="X6" s="13"/>
      <c r="Y6" s="13"/>
      <c r="Z6" s="16"/>
      <c r="AA6" s="15"/>
    </row>
    <row r="7" spans="1:27" ht="15" customHeight="1" thickBot="1" x14ac:dyDescent="0.25">
      <c r="A7" s="5">
        <v>6</v>
      </c>
      <c r="B7" s="23" t="s">
        <v>15</v>
      </c>
      <c r="C7" s="24"/>
      <c r="D7" s="24"/>
      <c r="E7" s="24"/>
      <c r="F7" s="24"/>
      <c r="G7" s="24"/>
      <c r="H7" s="24"/>
      <c r="I7" s="25"/>
      <c r="J7" s="1">
        <f t="shared" si="0"/>
        <v>6</v>
      </c>
      <c r="K7" s="1"/>
      <c r="U7" s="12" t="e">
        <f>MOD(#REF!,1000)</f>
        <v>#REF!</v>
      </c>
      <c r="V7" s="13"/>
      <c r="W7" s="13" t="e">
        <f>IF(U7&lt;100,"",IF(U7&lt;200,"yüz",IF(U7&lt;300,"ikiyüz",IF(U7&lt;400,"üçyüz",IF(U7&lt;500,"dörtyüz",IF(U7&lt;600,"beşyüz",""))))))</f>
        <v>#REF!</v>
      </c>
      <c r="X7" s="13" t="e">
        <f>IF(U7&gt;=1000,"",IF(U7&gt;=900,"dokuzyüz",IF(U7&gt;=800,"sekizyüz",IF(U7&gt;=700,"yediyüz",IF(U7&gt;=600,"altıyüz","")))))</f>
        <v>#REF!</v>
      </c>
      <c r="Y7" s="13" t="e">
        <f>W7&amp;X7</f>
        <v>#REF!</v>
      </c>
      <c r="Z7" s="16"/>
      <c r="AA7" s="17"/>
    </row>
    <row r="8" spans="1:27" ht="15" customHeight="1" thickBot="1" x14ac:dyDescent="0.25">
      <c r="A8" s="5">
        <v>7</v>
      </c>
      <c r="B8" s="23" t="s">
        <v>17</v>
      </c>
      <c r="C8" s="24"/>
      <c r="D8" s="24"/>
      <c r="E8" s="24"/>
      <c r="F8" s="24"/>
      <c r="G8" s="24"/>
      <c r="H8" s="24"/>
      <c r="I8" s="25"/>
      <c r="J8" s="1">
        <f t="shared" si="0"/>
        <v>7</v>
      </c>
      <c r="K8" s="1"/>
      <c r="U8" s="12" t="e">
        <f>MOD(U7,1000)</f>
        <v>#REF!</v>
      </c>
      <c r="V8" s="13"/>
      <c r="W8" s="13" t="e">
        <f>IF(U8&lt;100,"",IF(U8&lt;200,"yüz",IF(U8&lt;300,"ikiyüz",IF(U8&lt;400,"üçyüz",IF(U8&lt;500,"dörtyüz",IF(U8&lt;600,"beşyüz",""))))))</f>
        <v>#REF!</v>
      </c>
      <c r="X8" s="13" t="e">
        <f>IF(U8&gt;=1000,"",IF(U8&gt;=900,"dokuzyüz",IF(U8&gt;=800,"sekizyüz",IF(U8&gt;=700,"yediyüz",IF(U8&gt;=600,"altıyüz","")))))</f>
        <v>#REF!</v>
      </c>
      <c r="Y8" s="13" t="e">
        <f>W8&amp;X8</f>
        <v>#REF!</v>
      </c>
      <c r="Z8" s="16"/>
      <c r="AA8" s="17"/>
    </row>
    <row r="9" spans="1:27" ht="15" customHeight="1" thickBot="1" x14ac:dyDescent="0.25">
      <c r="A9" s="5">
        <v>9</v>
      </c>
      <c r="B9" s="23" t="s">
        <v>18</v>
      </c>
      <c r="C9" s="24"/>
      <c r="D9" s="24"/>
      <c r="E9" s="24"/>
      <c r="F9" s="24"/>
      <c r="G9" s="24"/>
      <c r="H9" s="24"/>
      <c r="I9" s="25"/>
      <c r="J9" s="1">
        <f t="shared" si="0"/>
        <v>9</v>
      </c>
      <c r="K9" s="1"/>
      <c r="U9" s="12" t="e">
        <f>MOD(#REF!,10)</f>
        <v>#REF!</v>
      </c>
      <c r="V9" s="13"/>
      <c r="W9" s="13" t="e">
        <f>IF(U9&lt;1,"",IF(U9&lt;2,"bir",IF(U9&lt;3,"iki",IF(U9&lt;4,"üç",IF(U9&lt;5,"dört",IF(U9&lt;6,"beş",""))))))</f>
        <v>#REF!</v>
      </c>
      <c r="X9" s="13" t="e">
        <f>IF(U9&gt;=10,"",IF(U9&gt;=9,"dokuz",IF(U9&gt;=8,"sekiz",IF(U9&gt;=7,"yedi",IF(U9&gt;=6,"altı","")))))</f>
        <v>#REF!</v>
      </c>
      <c r="Y9" s="13" t="e">
        <f>IF(#REF!&lt;1,"",W9&amp;X9)</f>
        <v>#REF!</v>
      </c>
      <c r="Z9" s="16"/>
      <c r="AA9" s="17"/>
    </row>
    <row r="10" spans="1:27" ht="15" customHeight="1" thickBot="1" x14ac:dyDescent="0.25">
      <c r="A10" s="5">
        <v>11</v>
      </c>
      <c r="B10" s="23" t="s">
        <v>9</v>
      </c>
      <c r="C10" s="24"/>
      <c r="D10" s="24"/>
      <c r="E10" s="24"/>
      <c r="F10" s="24"/>
      <c r="G10" s="24"/>
      <c r="H10" s="24"/>
      <c r="I10" s="25"/>
      <c r="J10" s="1">
        <f t="shared" si="0"/>
        <v>11</v>
      </c>
      <c r="K10" s="1"/>
      <c r="U10" s="12"/>
      <c r="V10" s="13"/>
      <c r="W10" s="13"/>
      <c r="X10" s="13"/>
      <c r="Y10" s="13"/>
      <c r="Z10" s="16"/>
      <c r="AA10" s="17"/>
    </row>
    <row r="11" spans="1:27" ht="15" customHeight="1" thickBot="1" x14ac:dyDescent="0.25">
      <c r="A11" s="5">
        <v>12</v>
      </c>
      <c r="B11" s="23" t="s">
        <v>11</v>
      </c>
      <c r="C11" s="24"/>
      <c r="D11" s="24"/>
      <c r="E11" s="24"/>
      <c r="F11" s="24"/>
      <c r="G11" s="24"/>
      <c r="H11" s="24"/>
      <c r="I11" s="25"/>
      <c r="J11" s="1">
        <f t="shared" si="0"/>
        <v>12</v>
      </c>
      <c r="K11" s="1"/>
      <c r="U11" s="12"/>
      <c r="V11" s="13"/>
      <c r="W11" s="13"/>
      <c r="X11" s="13"/>
      <c r="Y11" s="13"/>
      <c r="Z11" s="16"/>
      <c r="AA11" s="17"/>
    </row>
    <row r="12" spans="1:27" ht="15" customHeight="1" thickBot="1" x14ac:dyDescent="0.25">
      <c r="A12" s="5">
        <v>13</v>
      </c>
      <c r="B12" s="23" t="s">
        <v>6</v>
      </c>
      <c r="C12" s="24"/>
      <c r="D12" s="24"/>
      <c r="E12" s="24"/>
      <c r="F12" s="24"/>
      <c r="G12" s="24"/>
      <c r="H12" s="24"/>
      <c r="I12" s="25"/>
      <c r="J12" s="1">
        <f t="shared" si="0"/>
        <v>13</v>
      </c>
      <c r="K12" s="1"/>
      <c r="U12" s="12"/>
      <c r="V12" s="13"/>
      <c r="W12" s="13"/>
      <c r="X12" s="13"/>
      <c r="Y12" s="13"/>
      <c r="Z12" s="16"/>
      <c r="AA12" s="17"/>
    </row>
    <row r="13" spans="1:27" ht="15" customHeight="1" x14ac:dyDescent="0.2">
      <c r="A13" s="5">
        <v>14</v>
      </c>
      <c r="B13" s="23" t="s">
        <v>0</v>
      </c>
      <c r="C13" s="24"/>
      <c r="D13" s="24"/>
      <c r="E13" s="24"/>
      <c r="F13" s="24"/>
      <c r="G13" s="24"/>
      <c r="H13" s="24"/>
      <c r="I13" s="25"/>
      <c r="J13" s="1">
        <f t="shared" si="0"/>
        <v>14</v>
      </c>
      <c r="K13" s="1"/>
      <c r="U13" s="18"/>
      <c r="V13" s="13"/>
      <c r="W13" s="13" t="str">
        <f>IF(U13&lt;0.001,"",IF(U13&lt;0.002,"bir",IF(U13&lt;0.003,"iki",IF(U13&lt;0.004,"üç",IF(U13&lt;0.005,"dört",IF(U13&lt;0.006,"beş",""))))))</f>
        <v/>
      </c>
      <c r="X13" s="13" t="str">
        <f>IF(U13&gt;=0.01,"",IF(U13&gt;=0.009,"dokuz",IF(U13&gt;=0.008,"sekiz",IF(U13&gt;=0.007,"yedi",IF(U13&gt;=0.006,"altı","")))))</f>
        <v/>
      </c>
      <c r="Y13" s="13" t="str">
        <f>W13&amp;X13</f>
        <v/>
      </c>
      <c r="Z13" s="16"/>
      <c r="AA13" s="17"/>
    </row>
    <row r="14" spans="1:27" ht="15" customHeight="1" x14ac:dyDescent="0.25">
      <c r="A14" s="5">
        <v>15</v>
      </c>
      <c r="B14" s="23" t="s">
        <v>8</v>
      </c>
      <c r="C14" s="24"/>
      <c r="D14" s="24"/>
      <c r="E14" s="24"/>
      <c r="F14" s="24"/>
      <c r="G14" s="24"/>
      <c r="H14" s="24"/>
      <c r="I14" s="25"/>
      <c r="J14" s="1">
        <f t="shared" si="0"/>
        <v>15</v>
      </c>
      <c r="K14" s="1"/>
      <c r="U14" s="19"/>
      <c r="V14" s="19"/>
      <c r="W14" s="19"/>
      <c r="X14" s="19"/>
      <c r="Y14" s="19"/>
      <c r="Z14" s="19"/>
      <c r="AA14" s="17"/>
    </row>
    <row r="15" spans="1:27" ht="15" customHeight="1" x14ac:dyDescent="0.25">
      <c r="A15" s="5">
        <v>16</v>
      </c>
      <c r="B15" s="23" t="s">
        <v>12</v>
      </c>
      <c r="C15" s="24"/>
      <c r="D15" s="24"/>
      <c r="E15" s="24"/>
      <c r="F15" s="24"/>
      <c r="G15" s="24"/>
      <c r="H15" s="24"/>
      <c r="I15" s="25"/>
      <c r="J15" s="1">
        <f t="shared" si="0"/>
        <v>16</v>
      </c>
      <c r="K15" s="1"/>
      <c r="U15" s="19"/>
      <c r="V15" s="19"/>
      <c r="W15" s="19"/>
      <c r="X15" s="19"/>
      <c r="Y15" s="19"/>
      <c r="Z15" s="19"/>
      <c r="AA15" s="17"/>
    </row>
    <row r="16" spans="1:27" ht="15" customHeight="1" x14ac:dyDescent="0.25">
      <c r="A16" s="5">
        <v>17</v>
      </c>
      <c r="B16" s="23" t="s">
        <v>10</v>
      </c>
      <c r="C16" s="24"/>
      <c r="D16" s="24"/>
      <c r="E16" s="24"/>
      <c r="F16" s="24"/>
      <c r="G16" s="24"/>
      <c r="H16" s="24"/>
      <c r="I16" s="25"/>
      <c r="J16" s="1">
        <f t="shared" si="0"/>
        <v>17</v>
      </c>
      <c r="K16" s="1"/>
      <c r="U16" s="19"/>
      <c r="V16" s="19"/>
      <c r="W16" s="19"/>
      <c r="X16" s="19"/>
      <c r="Y16" s="19"/>
      <c r="Z16" s="19"/>
      <c r="AA16" s="17"/>
    </row>
    <row r="17" spans="1:27" ht="18" customHeight="1" x14ac:dyDescent="0.25">
      <c r="A17" s="5">
        <v>18</v>
      </c>
      <c r="B17" s="23" t="s">
        <v>23</v>
      </c>
      <c r="C17" s="24"/>
      <c r="D17" s="24"/>
      <c r="E17" s="24"/>
      <c r="F17" s="24"/>
      <c r="G17" s="24"/>
      <c r="H17" s="24"/>
      <c r="I17" s="25"/>
      <c r="J17" s="1">
        <f t="shared" si="0"/>
        <v>18</v>
      </c>
      <c r="K17" s="1"/>
      <c r="U17" s="19"/>
      <c r="V17" s="19"/>
      <c r="W17" s="19"/>
      <c r="X17" s="19"/>
      <c r="Y17" s="19"/>
      <c r="Z17" s="19"/>
      <c r="AA17" s="17"/>
    </row>
    <row r="18" spans="1:27" ht="18" customHeight="1" x14ac:dyDescent="0.25">
      <c r="A18" s="5">
        <v>19</v>
      </c>
      <c r="B18" s="23" t="s">
        <v>24</v>
      </c>
      <c r="C18" s="24"/>
      <c r="D18" s="24"/>
      <c r="E18" s="24"/>
      <c r="F18" s="24"/>
      <c r="G18" s="24"/>
      <c r="H18" s="24"/>
      <c r="I18" s="25"/>
      <c r="J18" s="1">
        <f t="shared" si="0"/>
        <v>19</v>
      </c>
      <c r="K18" s="1"/>
      <c r="U18" s="19"/>
      <c r="V18" s="19"/>
      <c r="W18" s="19"/>
      <c r="X18" s="19"/>
      <c r="Y18" s="19"/>
      <c r="Z18" s="19"/>
      <c r="AA18" s="17"/>
    </row>
    <row r="19" spans="1:27" ht="18" customHeight="1" x14ac:dyDescent="0.25">
      <c r="A19" s="5">
        <v>20</v>
      </c>
      <c r="B19" s="23" t="s">
        <v>25</v>
      </c>
      <c r="C19" s="24"/>
      <c r="D19" s="24"/>
      <c r="E19" s="24"/>
      <c r="F19" s="24"/>
      <c r="G19" s="24"/>
      <c r="H19" s="24"/>
      <c r="I19" s="25"/>
      <c r="J19" s="1">
        <f t="shared" si="0"/>
        <v>20</v>
      </c>
      <c r="K19" s="1"/>
      <c r="U19" s="19"/>
      <c r="V19" s="19"/>
      <c r="W19" s="19"/>
      <c r="X19" s="19"/>
      <c r="Y19" s="19"/>
      <c r="Z19" s="19"/>
      <c r="AA19" s="17"/>
    </row>
    <row r="20" spans="1:27" ht="18" customHeight="1" x14ac:dyDescent="0.25">
      <c r="A20" s="5">
        <v>21</v>
      </c>
      <c r="B20" s="23" t="s">
        <v>26</v>
      </c>
      <c r="C20" s="24"/>
      <c r="D20" s="24"/>
      <c r="E20" s="24"/>
      <c r="F20" s="24"/>
      <c r="G20" s="24"/>
      <c r="H20" s="24"/>
      <c r="I20" s="25"/>
      <c r="J20" s="1">
        <f t="shared" si="0"/>
        <v>21</v>
      </c>
      <c r="K20" s="1"/>
      <c r="U20" s="19"/>
      <c r="V20" s="19"/>
      <c r="W20" s="19"/>
      <c r="X20" s="19"/>
      <c r="Y20" s="19"/>
      <c r="Z20" s="19"/>
      <c r="AA20" s="17"/>
    </row>
    <row r="21" spans="1:27" ht="18" customHeight="1" x14ac:dyDescent="0.25">
      <c r="A21" s="5">
        <v>22</v>
      </c>
      <c r="B21" s="23" t="s">
        <v>7</v>
      </c>
      <c r="C21" s="24"/>
      <c r="D21" s="24"/>
      <c r="E21" s="24"/>
      <c r="F21" s="24"/>
      <c r="G21" s="24"/>
      <c r="H21" s="24"/>
      <c r="I21" s="25"/>
      <c r="J21" s="1">
        <f t="shared" si="0"/>
        <v>22</v>
      </c>
      <c r="K21" s="1"/>
      <c r="U21" s="19"/>
      <c r="V21" s="19"/>
      <c r="W21" s="19"/>
      <c r="X21" s="19"/>
      <c r="Y21" s="19"/>
      <c r="Z21" s="19"/>
      <c r="AA21" s="17"/>
    </row>
    <row r="22" spans="1:27" ht="18" customHeight="1" x14ac:dyDescent="0.25">
      <c r="A22" s="5">
        <v>23</v>
      </c>
      <c r="B22" s="23" t="s">
        <v>19</v>
      </c>
      <c r="C22" s="24"/>
      <c r="D22" s="24"/>
      <c r="E22" s="24"/>
      <c r="F22" s="24"/>
      <c r="G22" s="24"/>
      <c r="H22" s="24"/>
      <c r="I22" s="25"/>
      <c r="J22" s="1">
        <f t="shared" si="0"/>
        <v>23</v>
      </c>
      <c r="K22" s="1"/>
      <c r="U22" s="19"/>
      <c r="V22" s="19"/>
      <c r="W22" s="19"/>
      <c r="X22" s="19"/>
      <c r="Y22" s="19"/>
      <c r="Z22" s="19"/>
      <c r="AA22" s="17"/>
    </row>
    <row r="23" spans="1:27" ht="18" customHeight="1" x14ac:dyDescent="0.25">
      <c r="A23" s="5">
        <v>24</v>
      </c>
      <c r="B23" s="23" t="s">
        <v>20</v>
      </c>
      <c r="C23" s="24"/>
      <c r="D23" s="24"/>
      <c r="E23" s="24"/>
      <c r="F23" s="24"/>
      <c r="G23" s="24"/>
      <c r="H23" s="24"/>
      <c r="I23" s="25"/>
      <c r="J23" s="1">
        <f t="shared" si="0"/>
        <v>24</v>
      </c>
      <c r="K23" s="1"/>
      <c r="U23" s="19"/>
      <c r="V23" s="19"/>
      <c r="W23" s="19"/>
      <c r="X23" s="19"/>
      <c r="Y23" s="19"/>
      <c r="Z23" s="19"/>
      <c r="AA23" s="17"/>
    </row>
    <row r="24" spans="1:27" ht="24.75" customHeight="1" x14ac:dyDescent="0.25">
      <c r="A24" s="5">
        <v>25</v>
      </c>
      <c r="B24" s="23" t="s">
        <v>31</v>
      </c>
      <c r="C24" s="24"/>
      <c r="D24" s="24"/>
      <c r="E24" s="24"/>
      <c r="F24" s="24"/>
      <c r="G24" s="24"/>
      <c r="H24" s="24"/>
      <c r="I24" s="25"/>
      <c r="J24" s="1">
        <f t="shared" si="0"/>
        <v>25</v>
      </c>
      <c r="K24" s="1"/>
      <c r="U24" s="19"/>
      <c r="V24" s="19"/>
      <c r="W24" s="19"/>
      <c r="X24" s="19"/>
      <c r="Y24" s="19"/>
      <c r="Z24" s="19"/>
      <c r="AA24" s="17"/>
    </row>
    <row r="25" spans="1:27" ht="15" customHeight="1" x14ac:dyDescent="0.25">
      <c r="A25" s="5">
        <v>26</v>
      </c>
      <c r="B25" s="23" t="s">
        <v>1</v>
      </c>
      <c r="C25" s="24"/>
      <c r="D25" s="24"/>
      <c r="E25" s="24"/>
      <c r="F25" s="24"/>
      <c r="G25" s="24"/>
      <c r="H25" s="24"/>
      <c r="I25" s="25"/>
      <c r="J25" s="1">
        <f t="shared" si="0"/>
        <v>26</v>
      </c>
      <c r="K25" s="1"/>
    </row>
    <row r="26" spans="1:27" ht="15" customHeight="1" x14ac:dyDescent="0.25">
      <c r="A26" s="5">
        <v>27</v>
      </c>
      <c r="B26" s="23" t="s">
        <v>27</v>
      </c>
      <c r="C26" s="24"/>
      <c r="D26" s="24"/>
      <c r="E26" s="24"/>
      <c r="F26" s="24"/>
      <c r="G26" s="24"/>
      <c r="H26" s="24"/>
      <c r="I26" s="25"/>
      <c r="J26" s="1">
        <f t="shared" si="0"/>
        <v>27</v>
      </c>
      <c r="K26" s="1"/>
    </row>
    <row r="27" spans="1:27" ht="15" customHeight="1" x14ac:dyDescent="0.25">
      <c r="A27" s="5">
        <v>28</v>
      </c>
      <c r="B27" s="23" t="s">
        <v>16</v>
      </c>
      <c r="C27" s="24"/>
      <c r="D27" s="24"/>
      <c r="E27" s="24"/>
      <c r="F27" s="24"/>
      <c r="G27" s="24"/>
      <c r="H27" s="24"/>
      <c r="I27" s="25"/>
      <c r="J27" s="1">
        <f t="shared" si="0"/>
        <v>28</v>
      </c>
      <c r="K27" s="9"/>
    </row>
    <row r="28" spans="1:27" ht="1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7"/>
      <c r="K28" s="20">
        <f>SUM(K2:K27)</f>
        <v>0</v>
      </c>
    </row>
    <row r="29" spans="1:27" ht="15" customHeight="1" x14ac:dyDescent="0.25">
      <c r="A29" s="30" t="s">
        <v>2</v>
      </c>
      <c r="B29" s="30"/>
      <c r="C29" s="11">
        <f>A27</f>
        <v>28</v>
      </c>
      <c r="D29" s="3" t="s">
        <v>28</v>
      </c>
      <c r="E29" s="30" t="s">
        <v>3</v>
      </c>
      <c r="F29" s="30"/>
      <c r="G29" s="4">
        <f>K28</f>
        <v>0</v>
      </c>
      <c r="H29" s="4" t="s">
        <v>29</v>
      </c>
      <c r="I29" s="30" t="s">
        <v>4</v>
      </c>
      <c r="J29" s="30"/>
      <c r="K29" s="30"/>
    </row>
    <row r="30" spans="1:27" ht="15.75" customHeight="1" x14ac:dyDescent="0.25">
      <c r="A30" s="2"/>
      <c r="B30" s="2"/>
      <c r="C30" s="2"/>
      <c r="D30" s="2"/>
      <c r="E30" s="2"/>
      <c r="F30" s="2"/>
      <c r="G30" s="8"/>
      <c r="H30" s="2"/>
      <c r="J30" s="2"/>
      <c r="K30" s="2"/>
    </row>
    <row r="31" spans="1:27" ht="23.25" customHeight="1" x14ac:dyDescent="0.25">
      <c r="I31" s="26" t="s">
        <v>32</v>
      </c>
      <c r="J31" s="28"/>
      <c r="K31" s="28"/>
    </row>
    <row r="32" spans="1:27" x14ac:dyDescent="0.25">
      <c r="H32" s="21"/>
      <c r="I32" s="26"/>
      <c r="J32" s="26"/>
      <c r="K32" s="26"/>
    </row>
    <row r="33" spans="8:11" ht="15" customHeight="1" x14ac:dyDescent="0.25">
      <c r="H33" s="22"/>
      <c r="I33" s="27" t="s">
        <v>33</v>
      </c>
      <c r="J33" s="27"/>
      <c r="K33" s="27"/>
    </row>
  </sheetData>
  <mergeCells count="33">
    <mergeCell ref="B22:I22"/>
    <mergeCell ref="B23:I23"/>
    <mergeCell ref="B24:I24"/>
    <mergeCell ref="B27:I27"/>
    <mergeCell ref="A29:B29"/>
    <mergeCell ref="E29:F29"/>
    <mergeCell ref="I29:K29"/>
    <mergeCell ref="B25:I25"/>
    <mergeCell ref="B26:I26"/>
    <mergeCell ref="I32:K32"/>
    <mergeCell ref="I33:K33"/>
    <mergeCell ref="I31:K31"/>
    <mergeCell ref="A1:K1"/>
    <mergeCell ref="B13:I13"/>
    <mergeCell ref="B2:I2"/>
    <mergeCell ref="B17:I17"/>
    <mergeCell ref="B10:I10"/>
    <mergeCell ref="B12:I12"/>
    <mergeCell ref="B14:I14"/>
    <mergeCell ref="B16:I16"/>
    <mergeCell ref="B11:I11"/>
    <mergeCell ref="B4:I4"/>
    <mergeCell ref="B5:I5"/>
    <mergeCell ref="B7:I7"/>
    <mergeCell ref="B21:I21"/>
    <mergeCell ref="B20:I20"/>
    <mergeCell ref="B15:I15"/>
    <mergeCell ref="B18:I18"/>
    <mergeCell ref="B19:I19"/>
    <mergeCell ref="B3:I3"/>
    <mergeCell ref="B6:I6"/>
    <mergeCell ref="B8:I8"/>
    <mergeCell ref="B9:I9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hahil</dc:creator>
  <cp:lastModifiedBy>user</cp:lastModifiedBy>
  <cp:lastPrinted>2023-05-18T06:51:36Z</cp:lastPrinted>
  <dcterms:created xsi:type="dcterms:W3CDTF">2012-05-17T10:08:35Z</dcterms:created>
  <dcterms:modified xsi:type="dcterms:W3CDTF">2023-11-11T13:20:29Z</dcterms:modified>
</cp:coreProperties>
</file>