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E01D379-2495-4570-ACB5-EB415886E27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E21" i="1" l="1"/>
  <c r="K15" i="1"/>
  <c r="K37" i="1" l="1"/>
  <c r="N34" i="1" l="1"/>
  <c r="N35" i="1"/>
  <c r="N36" i="1"/>
  <c r="N37" i="1"/>
  <c r="N38" i="1"/>
  <c r="N39" i="1"/>
  <c r="N33" i="1"/>
  <c r="N24" i="1"/>
  <c r="N25" i="1"/>
  <c r="N26" i="1"/>
  <c r="N27" i="1"/>
  <c r="N28" i="1"/>
  <c r="N29" i="1"/>
  <c r="N30" i="1"/>
  <c r="N31" i="1"/>
  <c r="N32" i="1"/>
  <c r="N23" i="1"/>
  <c r="N14" i="1"/>
  <c r="N15" i="1"/>
  <c r="N16" i="1"/>
  <c r="N17" i="1"/>
  <c r="N18" i="1"/>
  <c r="N19" i="1"/>
  <c r="N20" i="1"/>
  <c r="N21" i="1"/>
  <c r="N22" i="1"/>
  <c r="N13" i="1"/>
  <c r="A14" i="1" l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<sst xmlns="http://schemas.openxmlformats.org/spreadsheetml/2006/main" count="121" uniqueCount="67">
  <si>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</si>
  <si>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</si>
  <si>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</si>
  <si>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</si>
  <si>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</si>
  <si>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</si>
  <si>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</si>
  <si>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</si>
  <si>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</si>
  <si>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</si>
  <si>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</si>
  <si>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</si>
  <si>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</si>
  <si>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</si>
  <si>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</si>
  <si>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</si>
  <si>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</si>
  <si>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</si>
  <si>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</si>
  <si>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</si>
  <si>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Mehmet Şükrü GÜLAY</t>
  </si>
  <si>
    <t xml:space="preserve">Doç. Dr. </t>
  </si>
  <si>
    <t>Sema USLU</t>
  </si>
  <si>
    <t>Prof. Dr.</t>
  </si>
  <si>
    <t>Özlem ÖZMEN</t>
  </si>
  <si>
    <t>Asım KART</t>
  </si>
  <si>
    <t>Yakup YILDIRIM</t>
  </si>
  <si>
    <t>Mehmet KALE</t>
  </si>
  <si>
    <t>Firdevs MOR SAVAŞ</t>
  </si>
  <si>
    <t>Dilek ÖZTÜRK</t>
  </si>
  <si>
    <t>Doç. Dr.</t>
  </si>
  <si>
    <t>Fatma KOCASARI</t>
  </si>
  <si>
    <t>Hidayet TUTUN</t>
  </si>
  <si>
    <t>Şima ŞAHİNDURAN</t>
  </si>
  <si>
    <t>Nuri MAMAK</t>
  </si>
  <si>
    <t>Muhammed Enes İNANÇ</t>
  </si>
  <si>
    <t>Ramazan YILDIZ</t>
  </si>
  <si>
    <t>Şükrü GÜNGÖR</t>
  </si>
  <si>
    <t>Erhan KEYVAN</t>
  </si>
  <si>
    <t>Ahmet Cumhur AKIN</t>
  </si>
  <si>
    <t>Sağlık Bilimleri T.A</t>
  </si>
  <si>
    <t>Sağlık Bilimleri T.A.</t>
  </si>
  <si>
    <t>Halil İbrahim GÖKÇE</t>
  </si>
  <si>
    <t>Hasan Altan AKKAN</t>
  </si>
  <si>
    <t>Yunus ÇETİN</t>
  </si>
  <si>
    <t>Ali Reha AĞAOĞLU</t>
  </si>
  <si>
    <t>Ayhan ATA</t>
  </si>
  <si>
    <t xml:space="preserve"> Prof. Dr.</t>
  </si>
  <si>
    <t>Sağlık Bilimleri Temel Alanı</t>
  </si>
  <si>
    <t>Özlem YILDIZ GÜLAY</t>
  </si>
  <si>
    <t>Dr. Öğr. Üyesi</t>
  </si>
  <si>
    <t>Ahu DEMİRTAŞ</t>
  </si>
  <si>
    <t>-</t>
  </si>
  <si>
    <t>Özgecan Korkmaz Ağaoğlu</t>
  </si>
  <si>
    <t>Sağlık Bilimleri</t>
  </si>
  <si>
    <t>Hıdır GÜMÜŞ</t>
  </si>
  <si>
    <t>Eren KUTER</t>
  </si>
  <si>
    <t>1-26</t>
  </si>
  <si>
    <t>24- Veteriner Fakültesi Birim Akademik Teşvik Başvuru ve İnceleme Komisyonu İcmal Listesinin Görüşülmesi.</t>
  </si>
  <si>
    <t>Proje puanı tekrar eklenmiştir. Proje ARGE projesidir.</t>
  </si>
  <si>
    <t>6792679 nolu eser sayı almamıştır.</t>
  </si>
  <si>
    <t xml:space="preserve">1305494 atıf veren dergilerden birisi henüz yayınlanmamıştır. </t>
  </si>
  <si>
    <t xml:space="preserve">3727816 Atıf veren dergi henüz yayınlanmamıştır. </t>
  </si>
  <si>
    <t xml:space="preserve">3158517 nolu yayın atıflarından birisi SCI indeksi olduğuna dair belge eklenmemiştir. </t>
  </si>
  <si>
    <t xml:space="preserve">3152394 nolu SCI atıf 2020 yılına ait değildir. </t>
  </si>
  <si>
    <t>PY</t>
  </si>
  <si>
    <t xml:space="preserve">1002 kapsam dışıdır. Puan düzenlemesi yapılmıştır.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</si>
</sst>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19" workbookViewId="0">
      <selection activeCell="S8" sqref="S8"/>
    </sheetView>
  </sheetViews>
  <sheetFormatPr defaultRowHeight="15.75" x14ac:dyDescent="0.25"/>
  <cols>
    <col min="1" max="1" width="4" style="1" customWidth="1"/>
    <col min="2" max="2" width="11.85546875" style="1" customWidth="1"/>
    <col min="3" max="3" width="21" style="1" customWidth="1"/>
    <col min="4" max="4" width="20.140625" style="1" customWidth="1"/>
    <col min="5" max="5" width="5.85546875" style="1" customWidth="1"/>
    <col min="6" max="6" width="3.85546875" style="1" customWidth="1"/>
    <col min="7" max="7" width="12.42578125" style="1" customWidth="1"/>
    <col min="8" max="9" width="3.7109375" style="1" customWidth="1"/>
    <col min="10" max="10" width="10" style="1" customWidth="1"/>
    <col min="11" max="11" width="9.5703125" style="1" customWidth="1"/>
    <col min="12" max="13" width="3.7109375" style="1" customWidth="1"/>
    <col min="14" max="14" width="13.28515625" customWidth="1"/>
    <col min="15" max="15" width="3.85546875" customWidth="1"/>
  </cols>
  <sheetData>
    <row r="1" spans="1:15" ht="1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3"/>
    </row>
    <row r="2" spans="1:15" ht="15" x14ac:dyDescent="0.25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"/>
    </row>
    <row r="3" spans="1:15" ht="15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</row>
    <row r="4" spans="1:15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</row>
    <row r="5" spans="1:15" thickBot="1" x14ac:dyDescent="0.3">
      <c r="A5" s="47" t="s">
        <v>2</v>
      </c>
      <c r="B5" s="48"/>
      <c r="C5" s="49"/>
      <c r="D5" s="47" t="s">
        <v>3</v>
      </c>
      <c r="E5" s="48"/>
      <c r="F5" s="48"/>
      <c r="G5" s="50"/>
      <c r="H5" s="51" t="s">
        <v>4</v>
      </c>
      <c r="I5" s="52"/>
      <c r="J5" s="52"/>
      <c r="K5" s="52"/>
      <c r="L5" s="52"/>
      <c r="M5" s="52"/>
      <c r="N5" s="53"/>
    </row>
    <row r="6" spans="1:15" thickBot="1" x14ac:dyDescent="0.3">
      <c r="A6" s="29">
        <v>44222</v>
      </c>
      <c r="B6" s="30"/>
      <c r="C6" s="31"/>
      <c r="D6" s="32">
        <v>6</v>
      </c>
      <c r="E6" s="30"/>
      <c r="F6" s="30"/>
      <c r="G6" s="33"/>
      <c r="H6" s="43" t="s">
        <v>57</v>
      </c>
      <c r="I6" s="44"/>
      <c r="J6" s="44"/>
      <c r="K6" s="44"/>
      <c r="L6" s="44"/>
      <c r="M6" s="44"/>
      <c r="N6" s="45"/>
    </row>
    <row r="7" spans="1:15" ht="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</row>
    <row r="8" spans="1:15" ht="15" x14ac:dyDescent="0.25">
      <c r="A8" s="39" t="s">
        <v>58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5" thickBot="1" x14ac:dyDescent="0.3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3"/>
    </row>
    <row r="10" spans="1:15" ht="15" customHeight="1" x14ac:dyDescent="0.25">
      <c r="A10" s="54" t="s">
        <v>5</v>
      </c>
      <c r="B10" s="34" t="s">
        <v>6</v>
      </c>
      <c r="C10" s="34" t="s">
        <v>7</v>
      </c>
      <c r="D10" s="37" t="s">
        <v>19</v>
      </c>
      <c r="E10" s="34" t="s">
        <v>8</v>
      </c>
      <c r="F10" s="34" t="s">
        <v>9</v>
      </c>
      <c r="G10" s="34" t="s">
        <v>10</v>
      </c>
      <c r="H10" s="34" t="s">
        <v>11</v>
      </c>
      <c r="I10" s="34" t="s">
        <v>12</v>
      </c>
      <c r="J10" s="34" t="s">
        <v>13</v>
      </c>
      <c r="K10" s="34" t="s">
        <v>14</v>
      </c>
      <c r="L10" s="34" t="s">
        <v>15</v>
      </c>
      <c r="M10" s="34" t="s">
        <v>16</v>
      </c>
      <c r="N10" s="40" t="s">
        <v>17</v>
      </c>
    </row>
    <row r="11" spans="1:15" ht="15" x14ac:dyDescent="0.25">
      <c r="A11" s="55"/>
      <c r="B11" s="35"/>
      <c r="C11" s="35"/>
      <c r="D11" s="38"/>
      <c r="E11" s="35"/>
      <c r="F11" s="35"/>
      <c r="G11" s="35"/>
      <c r="H11" s="35"/>
      <c r="I11" s="35"/>
      <c r="J11" s="35"/>
      <c r="K11" s="35"/>
      <c r="L11" s="35"/>
      <c r="M11" s="35"/>
      <c r="N11" s="41"/>
    </row>
    <row r="12" spans="1:15" ht="69.75" customHeight="1" thickBot="1" x14ac:dyDescent="0.3">
      <c r="A12" s="56"/>
      <c r="B12" s="36"/>
      <c r="C12" s="36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42"/>
    </row>
    <row r="13" spans="1:15" ht="15.95" customHeight="1" x14ac:dyDescent="0.25">
      <c r="A13" s="18">
        <v>1</v>
      </c>
      <c r="B13" s="12" t="s">
        <v>23</v>
      </c>
      <c r="C13" s="12" t="s">
        <v>33</v>
      </c>
      <c r="D13" s="12" t="s">
        <v>41</v>
      </c>
      <c r="E13" s="13"/>
      <c r="F13" s="13"/>
      <c r="G13" s="13">
        <v>13.8</v>
      </c>
      <c r="H13" s="13"/>
      <c r="I13" s="13"/>
      <c r="J13" s="13"/>
      <c r="K13" s="13">
        <v>30</v>
      </c>
      <c r="L13" s="13"/>
      <c r="M13" s="19"/>
      <c r="N13" s="22">
        <f>SUM(E13:M13)</f>
        <v>43.8</v>
      </c>
    </row>
    <row r="14" spans="1:15" ht="15.95" customHeight="1" x14ac:dyDescent="0.25">
      <c r="A14" s="14">
        <f>1+A13</f>
        <v>2</v>
      </c>
      <c r="B14" s="10" t="s">
        <v>23</v>
      </c>
      <c r="C14" s="10" t="s">
        <v>42</v>
      </c>
      <c r="D14" s="10" t="s">
        <v>41</v>
      </c>
      <c r="E14" s="11"/>
      <c r="F14" s="11"/>
      <c r="G14" s="11">
        <v>9.6</v>
      </c>
      <c r="H14" s="11"/>
      <c r="I14" s="11"/>
      <c r="J14" s="11"/>
      <c r="K14" s="11">
        <v>30</v>
      </c>
      <c r="L14" s="11"/>
      <c r="M14" s="20"/>
      <c r="N14" s="23">
        <f t="shared" ref="N14:N22" si="0">SUM(E14:M14)</f>
        <v>39.6</v>
      </c>
    </row>
    <row r="15" spans="1:15" ht="15.95" customHeight="1" x14ac:dyDescent="0.25">
      <c r="A15" s="14">
        <f t="shared" ref="A15:A39" si="1">1+A14</f>
        <v>3</v>
      </c>
      <c r="B15" s="10" t="s">
        <v>23</v>
      </c>
      <c r="C15" s="10" t="s">
        <v>43</v>
      </c>
      <c r="D15" s="10" t="s">
        <v>41</v>
      </c>
      <c r="E15" s="11"/>
      <c r="F15" s="11"/>
      <c r="G15" s="11"/>
      <c r="H15" s="11"/>
      <c r="I15" s="11"/>
      <c r="J15" s="11"/>
      <c r="K15" s="11">
        <f>30-2.4</f>
        <v>27.6</v>
      </c>
      <c r="L15" s="11"/>
      <c r="M15" s="20"/>
      <c r="N15" s="23">
        <f t="shared" si="0"/>
        <v>27.6</v>
      </c>
      <c r="O15" t="s">
        <v>65</v>
      </c>
    </row>
    <row r="16" spans="1:15" ht="15.95" customHeight="1" x14ac:dyDescent="0.25">
      <c r="A16" s="14">
        <f t="shared" si="1"/>
        <v>4</v>
      </c>
      <c r="B16" s="10" t="s">
        <v>23</v>
      </c>
      <c r="C16" s="10" t="s">
        <v>34</v>
      </c>
      <c r="D16" s="10" t="s">
        <v>41</v>
      </c>
      <c r="E16" s="11"/>
      <c r="F16" s="11"/>
      <c r="G16" s="11">
        <v>5.3449999999999998</v>
      </c>
      <c r="H16" s="11"/>
      <c r="I16" s="11"/>
      <c r="J16" s="11"/>
      <c r="K16" s="11">
        <v>30</v>
      </c>
      <c r="L16" s="11"/>
      <c r="M16" s="20"/>
      <c r="N16" s="23">
        <f t="shared" si="0"/>
        <v>35.344999999999999</v>
      </c>
    </row>
    <row r="17" spans="1:15" s="2" customFormat="1" ht="15.95" customHeight="1" x14ac:dyDescent="0.25">
      <c r="A17" s="14">
        <f t="shared" si="1"/>
        <v>5</v>
      </c>
      <c r="B17" s="10" t="s">
        <v>30</v>
      </c>
      <c r="C17" s="10" t="s">
        <v>36</v>
      </c>
      <c r="D17" s="10" t="s">
        <v>41</v>
      </c>
      <c r="E17" s="11"/>
      <c r="F17" s="11"/>
      <c r="G17" s="11">
        <v>20.286000000000001</v>
      </c>
      <c r="H17" s="11"/>
      <c r="I17" s="11"/>
      <c r="J17" s="11"/>
      <c r="K17" s="11">
        <v>30</v>
      </c>
      <c r="L17" s="11"/>
      <c r="M17" s="20"/>
      <c r="N17" s="23">
        <f t="shared" si="0"/>
        <v>50.286000000000001</v>
      </c>
    </row>
    <row r="18" spans="1:15" ht="15.95" customHeight="1" x14ac:dyDescent="0.25">
      <c r="A18" s="14">
        <f t="shared" si="1"/>
        <v>6</v>
      </c>
      <c r="B18" s="10" t="s">
        <v>23</v>
      </c>
      <c r="C18" s="10" t="s">
        <v>44</v>
      </c>
      <c r="D18" s="10" t="s">
        <v>41</v>
      </c>
      <c r="E18" s="11"/>
      <c r="F18" s="11"/>
      <c r="G18" s="11">
        <v>9.6</v>
      </c>
      <c r="H18" s="11"/>
      <c r="I18" s="11"/>
      <c r="J18" s="11"/>
      <c r="K18" s="11">
        <v>29.55</v>
      </c>
      <c r="L18" s="11"/>
      <c r="M18" s="20"/>
      <c r="N18" s="23">
        <f t="shared" si="0"/>
        <v>39.15</v>
      </c>
    </row>
    <row r="19" spans="1:15" ht="15.95" customHeight="1" x14ac:dyDescent="0.25">
      <c r="A19" s="14">
        <f t="shared" si="1"/>
        <v>7</v>
      </c>
      <c r="B19" s="10" t="s">
        <v>23</v>
      </c>
      <c r="C19" s="10" t="s">
        <v>45</v>
      </c>
      <c r="D19" s="10" t="s">
        <v>41</v>
      </c>
      <c r="E19" s="11"/>
      <c r="F19" s="11"/>
      <c r="G19" s="11">
        <v>4.55</v>
      </c>
      <c r="H19" s="11"/>
      <c r="I19" s="11"/>
      <c r="J19" s="11"/>
      <c r="K19" s="11">
        <v>30</v>
      </c>
      <c r="L19" s="11"/>
      <c r="M19" s="20"/>
      <c r="N19" s="23">
        <f t="shared" si="0"/>
        <v>34.549999999999997</v>
      </c>
    </row>
    <row r="20" spans="1:15" ht="15.95" customHeight="1" x14ac:dyDescent="0.25">
      <c r="A20" s="14">
        <f t="shared" si="1"/>
        <v>8</v>
      </c>
      <c r="B20" s="10" t="s">
        <v>23</v>
      </c>
      <c r="C20" s="10" t="s">
        <v>46</v>
      </c>
      <c r="D20" s="10" t="s">
        <v>41</v>
      </c>
      <c r="E20" s="11">
        <v>2</v>
      </c>
      <c r="F20" s="11"/>
      <c r="G20" s="11">
        <v>1.667</v>
      </c>
      <c r="H20" s="11"/>
      <c r="I20" s="11"/>
      <c r="J20" s="11"/>
      <c r="K20" s="11">
        <v>26.4</v>
      </c>
      <c r="L20" s="11"/>
      <c r="M20" s="20"/>
      <c r="N20" s="23">
        <f t="shared" si="0"/>
        <v>30.067</v>
      </c>
    </row>
    <row r="21" spans="1:15" ht="15.95" customHeight="1" x14ac:dyDescent="0.25">
      <c r="A21" s="14">
        <f t="shared" si="1"/>
        <v>9</v>
      </c>
      <c r="B21" s="10" t="s">
        <v>30</v>
      </c>
      <c r="C21" s="10" t="s">
        <v>35</v>
      </c>
      <c r="D21" s="10" t="s">
        <v>41</v>
      </c>
      <c r="E21" s="11">
        <f>4-4</f>
        <v>0</v>
      </c>
      <c r="F21" s="11"/>
      <c r="G21" s="11">
        <v>6.17</v>
      </c>
      <c r="H21" s="11"/>
      <c r="I21" s="11"/>
      <c r="J21" s="11"/>
      <c r="K21" s="11">
        <v>30</v>
      </c>
      <c r="L21" s="11"/>
      <c r="M21" s="20"/>
      <c r="N21" s="23">
        <f t="shared" si="0"/>
        <v>36.17</v>
      </c>
      <c r="O21" t="s">
        <v>65</v>
      </c>
    </row>
    <row r="22" spans="1:15" ht="15.95" customHeight="1" thickBot="1" x14ac:dyDescent="0.3">
      <c r="A22" s="15">
        <f t="shared" si="1"/>
        <v>10</v>
      </c>
      <c r="B22" s="16" t="s">
        <v>30</v>
      </c>
      <c r="C22" s="16" t="s">
        <v>37</v>
      </c>
      <c r="D22" s="16" t="s">
        <v>41</v>
      </c>
      <c r="E22" s="17">
        <v>2</v>
      </c>
      <c r="F22" s="17"/>
      <c r="G22" s="17">
        <v>6.0170000000000003</v>
      </c>
      <c r="H22" s="17"/>
      <c r="I22" s="17"/>
      <c r="J22" s="17"/>
      <c r="K22" s="17">
        <v>30</v>
      </c>
      <c r="L22" s="17"/>
      <c r="M22" s="21"/>
      <c r="N22" s="24">
        <f t="shared" si="0"/>
        <v>38.016999999999996</v>
      </c>
    </row>
    <row r="23" spans="1:15" ht="22.5" customHeight="1" x14ac:dyDescent="0.25">
      <c r="A23" s="18">
        <f>1+A22</f>
        <v>11</v>
      </c>
      <c r="B23" s="12" t="s">
        <v>47</v>
      </c>
      <c r="C23" s="12" t="s">
        <v>20</v>
      </c>
      <c r="D23" s="12" t="s">
        <v>48</v>
      </c>
      <c r="E23" s="13"/>
      <c r="F23" s="13"/>
      <c r="G23" s="13">
        <v>24.6</v>
      </c>
      <c r="H23" s="13"/>
      <c r="I23" s="13"/>
      <c r="J23" s="13"/>
      <c r="K23" s="13">
        <v>30</v>
      </c>
      <c r="L23" s="13">
        <v>2.4</v>
      </c>
      <c r="M23" s="19"/>
      <c r="N23" s="22">
        <f>SUM(E23:M23)</f>
        <v>57</v>
      </c>
    </row>
    <row r="24" spans="1:15" ht="15.95" customHeight="1" x14ac:dyDescent="0.25">
      <c r="A24" s="14">
        <f t="shared" si="1"/>
        <v>12</v>
      </c>
      <c r="B24" s="10" t="s">
        <v>21</v>
      </c>
      <c r="C24" s="10" t="s">
        <v>22</v>
      </c>
      <c r="D24" s="10" t="s">
        <v>48</v>
      </c>
      <c r="E24" s="11"/>
      <c r="F24" s="11"/>
      <c r="G24" s="11">
        <v>9</v>
      </c>
      <c r="H24" s="11"/>
      <c r="I24" s="11"/>
      <c r="J24" s="11"/>
      <c r="K24" s="11">
        <v>29.1</v>
      </c>
      <c r="L24" s="11"/>
      <c r="M24" s="20"/>
      <c r="N24" s="23">
        <f t="shared" ref="N24:N32" si="2">SUM(E24:M24)</f>
        <v>38.1</v>
      </c>
    </row>
    <row r="25" spans="1:15" ht="15.95" customHeight="1" x14ac:dyDescent="0.25">
      <c r="A25" s="14">
        <f t="shared" si="1"/>
        <v>13</v>
      </c>
      <c r="B25" s="10" t="s">
        <v>21</v>
      </c>
      <c r="C25" s="10" t="s">
        <v>49</v>
      </c>
      <c r="D25" s="10" t="s">
        <v>48</v>
      </c>
      <c r="E25" s="11"/>
      <c r="F25" s="11"/>
      <c r="G25" s="11">
        <v>14.4</v>
      </c>
      <c r="H25" s="11"/>
      <c r="I25" s="11"/>
      <c r="J25" s="11"/>
      <c r="K25" s="11">
        <v>15</v>
      </c>
      <c r="L25" s="11">
        <v>2.4</v>
      </c>
      <c r="M25" s="20"/>
      <c r="N25" s="23">
        <f t="shared" si="2"/>
        <v>31.799999999999997</v>
      </c>
    </row>
    <row r="26" spans="1:15" ht="15.95" customHeight="1" x14ac:dyDescent="0.25">
      <c r="A26" s="14">
        <f t="shared" si="1"/>
        <v>14</v>
      </c>
      <c r="B26" s="10" t="s">
        <v>50</v>
      </c>
      <c r="C26" s="10" t="s">
        <v>51</v>
      </c>
      <c r="D26" s="10" t="s">
        <v>48</v>
      </c>
      <c r="E26" s="11"/>
      <c r="F26" s="11"/>
      <c r="G26" s="11">
        <v>25.007000000000001</v>
      </c>
      <c r="H26" s="11"/>
      <c r="I26" s="11"/>
      <c r="J26" s="11"/>
      <c r="K26" s="11">
        <v>5.85</v>
      </c>
      <c r="L26" s="11"/>
      <c r="M26" s="20"/>
      <c r="N26" s="23">
        <f t="shared" si="2"/>
        <v>30.856999999999999</v>
      </c>
    </row>
    <row r="27" spans="1:15" ht="15.95" customHeight="1" x14ac:dyDescent="0.25">
      <c r="A27" s="14">
        <f t="shared" si="1"/>
        <v>15</v>
      </c>
      <c r="B27" s="10" t="s">
        <v>23</v>
      </c>
      <c r="C27" s="10" t="s">
        <v>24</v>
      </c>
      <c r="D27" s="10" t="s">
        <v>40</v>
      </c>
      <c r="E27" s="11">
        <v>12</v>
      </c>
      <c r="F27" s="11"/>
      <c r="G27" s="11">
        <v>30</v>
      </c>
      <c r="H27" s="11"/>
      <c r="I27" s="11"/>
      <c r="J27" s="11"/>
      <c r="K27" s="11">
        <v>30</v>
      </c>
      <c r="L27" s="11"/>
      <c r="M27" s="20"/>
      <c r="N27" s="23">
        <f t="shared" si="2"/>
        <v>72</v>
      </c>
    </row>
    <row r="28" spans="1:15" ht="15.95" customHeight="1" x14ac:dyDescent="0.25">
      <c r="A28" s="14">
        <f t="shared" si="1"/>
        <v>16</v>
      </c>
      <c r="B28" s="10" t="s">
        <v>23</v>
      </c>
      <c r="C28" s="10" t="s">
        <v>27</v>
      </c>
      <c r="D28" s="10" t="s">
        <v>40</v>
      </c>
      <c r="E28" s="11"/>
      <c r="F28" s="11"/>
      <c r="G28" s="11">
        <v>17.344999999999999</v>
      </c>
      <c r="H28" s="11"/>
      <c r="I28" s="11"/>
      <c r="J28" s="11"/>
      <c r="K28" s="11">
        <v>30</v>
      </c>
      <c r="L28" s="11"/>
      <c r="M28" s="20"/>
      <c r="N28" s="23">
        <f t="shared" si="2"/>
        <v>47.344999999999999</v>
      </c>
    </row>
    <row r="29" spans="1:15" ht="15.95" customHeight="1" x14ac:dyDescent="0.25">
      <c r="A29" s="14">
        <f t="shared" si="1"/>
        <v>17</v>
      </c>
      <c r="B29" s="10" t="s">
        <v>23</v>
      </c>
      <c r="C29" s="10" t="s">
        <v>26</v>
      </c>
      <c r="D29" s="10" t="s">
        <v>40</v>
      </c>
      <c r="E29" s="11"/>
      <c r="F29" s="11"/>
      <c r="G29" s="11">
        <v>23.344999999999999</v>
      </c>
      <c r="H29" s="11"/>
      <c r="I29" s="11"/>
      <c r="J29" s="11"/>
      <c r="K29" s="11">
        <v>30</v>
      </c>
      <c r="L29" s="11"/>
      <c r="M29" s="20"/>
      <c r="N29" s="23">
        <f t="shared" si="2"/>
        <v>53.344999999999999</v>
      </c>
    </row>
    <row r="30" spans="1:15" ht="15.95" customHeight="1" x14ac:dyDescent="0.25">
      <c r="A30" s="14">
        <f t="shared" si="1"/>
        <v>18</v>
      </c>
      <c r="B30" s="10" t="s">
        <v>23</v>
      </c>
      <c r="C30" s="10" t="s">
        <v>25</v>
      </c>
      <c r="D30" s="10" t="s">
        <v>40</v>
      </c>
      <c r="E30" s="11"/>
      <c r="F30" s="11"/>
      <c r="G30" s="11">
        <v>0.64300000000000002</v>
      </c>
      <c r="H30" s="11"/>
      <c r="I30" s="11"/>
      <c r="J30" s="11"/>
      <c r="K30" s="11">
        <v>30</v>
      </c>
      <c r="L30" s="11"/>
      <c r="M30" s="20"/>
      <c r="N30" s="23">
        <f t="shared" si="2"/>
        <v>30.643000000000001</v>
      </c>
    </row>
    <row r="31" spans="1:15" ht="15.95" customHeight="1" x14ac:dyDescent="0.25">
      <c r="A31" s="14">
        <f t="shared" si="1"/>
        <v>19</v>
      </c>
      <c r="B31" s="10" t="s">
        <v>23</v>
      </c>
      <c r="C31" s="10" t="s">
        <v>28</v>
      </c>
      <c r="D31" s="10" t="s">
        <v>40</v>
      </c>
      <c r="E31" s="11"/>
      <c r="F31" s="11"/>
      <c r="G31" s="11" t="s">
        <v>52</v>
      </c>
      <c r="H31" s="11"/>
      <c r="I31" s="11"/>
      <c r="J31" s="11"/>
      <c r="K31" s="11">
        <v>30</v>
      </c>
      <c r="L31" s="11"/>
      <c r="M31" s="20"/>
      <c r="N31" s="23">
        <f t="shared" si="2"/>
        <v>30</v>
      </c>
    </row>
    <row r="32" spans="1:15" ht="15.95" customHeight="1" thickBot="1" x14ac:dyDescent="0.3">
      <c r="A32" s="15">
        <f t="shared" si="1"/>
        <v>20</v>
      </c>
      <c r="B32" s="16" t="s">
        <v>23</v>
      </c>
      <c r="C32" s="16" t="s">
        <v>29</v>
      </c>
      <c r="D32" s="16" t="s">
        <v>40</v>
      </c>
      <c r="E32" s="17"/>
      <c r="F32" s="17"/>
      <c r="G32" s="17">
        <v>8</v>
      </c>
      <c r="H32" s="17"/>
      <c r="I32" s="17"/>
      <c r="J32" s="17"/>
      <c r="K32" s="17">
        <v>27.9</v>
      </c>
      <c r="L32" s="17"/>
      <c r="M32" s="21"/>
      <c r="N32" s="24">
        <f t="shared" si="2"/>
        <v>35.9</v>
      </c>
    </row>
    <row r="33" spans="1:14" ht="15.95" customHeight="1" x14ac:dyDescent="0.25">
      <c r="A33" s="18">
        <f>1+A32</f>
        <v>21</v>
      </c>
      <c r="B33" s="12" t="s">
        <v>30</v>
      </c>
      <c r="C33" s="12" t="s">
        <v>31</v>
      </c>
      <c r="D33" s="12" t="s">
        <v>40</v>
      </c>
      <c r="E33" s="13"/>
      <c r="F33" s="13"/>
      <c r="G33" s="13"/>
      <c r="H33" s="13"/>
      <c r="I33" s="13"/>
      <c r="J33" s="13"/>
      <c r="K33" s="13">
        <v>30</v>
      </c>
      <c r="L33" s="13"/>
      <c r="M33" s="19"/>
      <c r="N33" s="22">
        <f>SUM(E33:M33)</f>
        <v>30</v>
      </c>
    </row>
    <row r="34" spans="1:14" ht="15.95" customHeight="1" x14ac:dyDescent="0.25">
      <c r="A34" s="14">
        <f t="shared" si="1"/>
        <v>22</v>
      </c>
      <c r="B34" s="10" t="s">
        <v>50</v>
      </c>
      <c r="C34" s="10" t="s">
        <v>32</v>
      </c>
      <c r="D34" s="10" t="s">
        <v>40</v>
      </c>
      <c r="E34" s="11"/>
      <c r="F34" s="11"/>
      <c r="G34" s="11">
        <v>11.4</v>
      </c>
      <c r="H34" s="11"/>
      <c r="I34" s="11"/>
      <c r="J34" s="11"/>
      <c r="K34" s="11">
        <v>25.05</v>
      </c>
      <c r="L34" s="11"/>
      <c r="M34" s="20"/>
      <c r="N34" s="23">
        <f t="shared" ref="N34:N39" si="3">SUM(E34:M34)</f>
        <v>36.450000000000003</v>
      </c>
    </row>
    <row r="35" spans="1:14" ht="15.95" customHeight="1" x14ac:dyDescent="0.25">
      <c r="A35" s="14">
        <f t="shared" si="1"/>
        <v>23</v>
      </c>
      <c r="B35" s="10" t="s">
        <v>21</v>
      </c>
      <c r="C35" s="10" t="s">
        <v>53</v>
      </c>
      <c r="D35" s="10" t="s">
        <v>54</v>
      </c>
      <c r="E35" s="11">
        <v>4</v>
      </c>
      <c r="F35" s="11"/>
      <c r="G35" s="11">
        <v>5.1929999999999996</v>
      </c>
      <c r="H35" s="11"/>
      <c r="I35" s="11"/>
      <c r="J35" s="11"/>
      <c r="K35" s="11">
        <v>24.9</v>
      </c>
      <c r="L35" s="11"/>
      <c r="M35" s="20"/>
      <c r="N35" s="23">
        <f t="shared" si="3"/>
        <v>34.092999999999996</v>
      </c>
    </row>
    <row r="36" spans="1:14" ht="15.95" customHeight="1" x14ac:dyDescent="0.25">
      <c r="A36" s="14">
        <f t="shared" si="1"/>
        <v>24</v>
      </c>
      <c r="B36" s="10" t="s">
        <v>21</v>
      </c>
      <c r="C36" s="10" t="s">
        <v>39</v>
      </c>
      <c r="D36" s="10" t="s">
        <v>54</v>
      </c>
      <c r="E36" s="11"/>
      <c r="F36" s="11"/>
      <c r="G36" s="11">
        <v>18.254999999999999</v>
      </c>
      <c r="H36" s="11"/>
      <c r="I36" s="11"/>
      <c r="J36" s="11"/>
      <c r="K36" s="11">
        <v>20.55</v>
      </c>
      <c r="L36" s="11"/>
      <c r="M36" s="20"/>
      <c r="N36" s="23">
        <f t="shared" si="3"/>
        <v>38.805</v>
      </c>
    </row>
    <row r="37" spans="1:14" ht="15.95" customHeight="1" x14ac:dyDescent="0.25">
      <c r="A37" s="14">
        <f t="shared" si="1"/>
        <v>25</v>
      </c>
      <c r="B37" s="10" t="s">
        <v>50</v>
      </c>
      <c r="C37" s="10" t="s">
        <v>55</v>
      </c>
      <c r="D37" s="10" t="s">
        <v>54</v>
      </c>
      <c r="E37" s="11"/>
      <c r="F37" s="11"/>
      <c r="G37" s="11">
        <v>20.25</v>
      </c>
      <c r="H37" s="11"/>
      <c r="I37" s="11"/>
      <c r="J37" s="11"/>
      <c r="K37" s="11">
        <f>10.8-2.4</f>
        <v>8.4</v>
      </c>
      <c r="L37" s="11"/>
      <c r="M37" s="20"/>
      <c r="N37" s="23">
        <f t="shared" si="3"/>
        <v>28.65</v>
      </c>
    </row>
    <row r="38" spans="1:14" ht="15.95" customHeight="1" x14ac:dyDescent="0.25">
      <c r="A38" s="14">
        <f t="shared" si="1"/>
        <v>26</v>
      </c>
      <c r="B38" s="10" t="s">
        <v>50</v>
      </c>
      <c r="C38" s="10" t="s">
        <v>56</v>
      </c>
      <c r="D38" s="10" t="s">
        <v>54</v>
      </c>
      <c r="E38" s="11"/>
      <c r="F38" s="11"/>
      <c r="G38" s="11">
        <v>7.5</v>
      </c>
      <c r="H38" s="11"/>
      <c r="I38" s="11"/>
      <c r="J38" s="11"/>
      <c r="K38" s="11">
        <v>25.65</v>
      </c>
      <c r="L38" s="11"/>
      <c r="M38" s="20"/>
      <c r="N38" s="23">
        <f t="shared" si="3"/>
        <v>33.15</v>
      </c>
    </row>
    <row r="39" spans="1:14" ht="15.95" customHeight="1" thickBot="1" x14ac:dyDescent="0.3">
      <c r="A39" s="15">
        <f t="shared" si="1"/>
        <v>27</v>
      </c>
      <c r="B39" s="16" t="s">
        <v>30</v>
      </c>
      <c r="C39" s="16" t="s">
        <v>38</v>
      </c>
      <c r="D39" s="16" t="s">
        <v>54</v>
      </c>
      <c r="E39" s="17"/>
      <c r="F39" s="17"/>
      <c r="G39" s="17">
        <v>12.9</v>
      </c>
      <c r="H39" s="17"/>
      <c r="I39" s="17"/>
      <c r="J39" s="17"/>
      <c r="K39" s="17">
        <v>30</v>
      </c>
      <c r="L39" s="17"/>
      <c r="M39" s="21"/>
      <c r="N39" s="24">
        <f t="shared" si="3"/>
        <v>42.9</v>
      </c>
    </row>
    <row r="41" spans="1:14" ht="15" x14ac:dyDescent="0.25">
      <c r="A41" s="28">
        <v>3</v>
      </c>
      <c r="B41" s="28" t="s">
        <v>23</v>
      </c>
      <c r="C41" s="28" t="s">
        <v>43</v>
      </c>
      <c r="D41" s="28" t="s">
        <v>63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ht="15" x14ac:dyDescent="0.25">
      <c r="A42" s="28"/>
      <c r="B42" s="28"/>
      <c r="C42" s="28"/>
      <c r="D42" s="28" t="s">
        <v>64</v>
      </c>
      <c r="E42" s="28"/>
      <c r="F42" s="28"/>
      <c r="G42" s="28"/>
      <c r="H42" s="28"/>
      <c r="I42" s="28"/>
      <c r="J42" s="28"/>
      <c r="K42" s="28"/>
      <c r="L42" s="9"/>
      <c r="M42" s="9"/>
      <c r="N42" s="9"/>
    </row>
    <row r="43" spans="1:14" ht="15" x14ac:dyDescent="0.25">
      <c r="A43" s="27">
        <v>9</v>
      </c>
      <c r="B43" s="27" t="s">
        <v>30</v>
      </c>
      <c r="C43" s="27" t="s">
        <v>35</v>
      </c>
      <c r="D43" s="28" t="s">
        <v>66</v>
      </c>
      <c r="E43" s="28"/>
      <c r="F43" s="28"/>
      <c r="G43" s="28"/>
      <c r="H43" s="28"/>
      <c r="I43" s="28"/>
      <c r="J43" s="28"/>
      <c r="K43" s="9"/>
      <c r="L43" s="9"/>
      <c r="M43" s="9"/>
      <c r="N43" s="9"/>
    </row>
    <row r="44" spans="1:14" x14ac:dyDescent="0.25">
      <c r="A44" s="28">
        <v>23</v>
      </c>
      <c r="B44" s="28" t="s">
        <v>21</v>
      </c>
      <c r="C44" s="28" t="s">
        <v>53</v>
      </c>
      <c r="D44" s="25" t="s">
        <v>59</v>
      </c>
      <c r="E44" s="25"/>
      <c r="F44" s="25"/>
      <c r="G44" s="25"/>
      <c r="H44" s="25"/>
      <c r="I44" s="25"/>
    </row>
    <row r="45" spans="1:14" x14ac:dyDescent="0.25">
      <c r="A45" s="28"/>
      <c r="B45" s="28"/>
      <c r="C45" s="28"/>
      <c r="D45" s="25" t="s">
        <v>60</v>
      </c>
      <c r="E45" s="25"/>
      <c r="F45" s="25"/>
      <c r="G45" s="25"/>
      <c r="H45" s="25"/>
      <c r="I45" s="25"/>
    </row>
    <row r="46" spans="1:14" x14ac:dyDescent="0.25">
      <c r="A46" s="28">
        <v>25</v>
      </c>
      <c r="B46" s="28" t="s">
        <v>50</v>
      </c>
      <c r="C46" s="28" t="s">
        <v>55</v>
      </c>
      <c r="D46" s="26" t="s">
        <v>61</v>
      </c>
      <c r="E46" s="26"/>
      <c r="F46" s="26"/>
      <c r="G46" s="26"/>
      <c r="H46" s="26"/>
      <c r="I46" s="26"/>
      <c r="J46" s="26"/>
    </row>
    <row r="47" spans="1:14" x14ac:dyDescent="0.25">
      <c r="A47" s="28"/>
      <c r="B47" s="28"/>
      <c r="C47" s="28"/>
      <c r="D47" s="26" t="s">
        <v>62</v>
      </c>
      <c r="E47" s="26"/>
      <c r="F47" s="26"/>
      <c r="G47" s="26"/>
      <c r="H47" s="26"/>
      <c r="I47" s="26"/>
      <c r="J47" s="26"/>
    </row>
  </sheetData>
  <mergeCells count="36">
    <mergeCell ref="D43:J43"/>
    <mergeCell ref="D41:N41"/>
    <mergeCell ref="D42:K42"/>
    <mergeCell ref="C41:C42"/>
    <mergeCell ref="B41:B42"/>
    <mergeCell ref="A41:A42"/>
    <mergeCell ref="F10:F12"/>
    <mergeCell ref="M10:M12"/>
    <mergeCell ref="G10:G12"/>
    <mergeCell ref="H10:H12"/>
    <mergeCell ref="I10:I12"/>
    <mergeCell ref="J10:J12"/>
    <mergeCell ref="K10:K12"/>
    <mergeCell ref="L10:L12"/>
    <mergeCell ref="A10:A12"/>
    <mergeCell ref="A1:M1"/>
    <mergeCell ref="A2:M2"/>
    <mergeCell ref="A3:M3"/>
    <mergeCell ref="A5:C5"/>
    <mergeCell ref="D5:G5"/>
    <mergeCell ref="H5:N5"/>
    <mergeCell ref="A6:C6"/>
    <mergeCell ref="D6:G6"/>
    <mergeCell ref="B10:B12"/>
    <mergeCell ref="C10:C12"/>
    <mergeCell ref="D10:D12"/>
    <mergeCell ref="A8:N8"/>
    <mergeCell ref="N10:N12"/>
    <mergeCell ref="H6:N6"/>
    <mergeCell ref="E10:E12"/>
    <mergeCell ref="C46:C47"/>
    <mergeCell ref="B46:B47"/>
    <mergeCell ref="A46:A47"/>
    <mergeCell ref="C44:C45"/>
    <mergeCell ref="B44:B45"/>
    <mergeCell ref="A44:A4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2021-01-27T14:28:43Z</dcterms:modified>
</cp:coreProperties>
</file>