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8_{DD32F613-A09E-4411-B0D5-8F5DCD30A3DC}" xr6:coauthVersionLast="36" xr6:coauthVersionMax="36" xr10:uidLastSave="{00000000-0000-0000-0000-000000000000}"/>
  <bookViews>
    <workbookView xWindow="0" yWindow="0" windowWidth="19200" windowHeight="6990" xr2:uid="{00000000-000D-0000-FFFF-FFFF00000000}"/>
  </bookViews>
  <sheets>
    <sheet name="ÖSYM PUANI" sheetId="5" r:id="rId1"/>
    <sheet name="YURT İÇİ" sheetId="6" r:id="rId2"/>
    <sheet name="YURTDIŞI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3" i="8" l="1"/>
</calcChain>
</file>

<file path=xl/sharedStrings.xml><?xml version="1.0" encoding="utf-8"?>
<sst xmlns="http://schemas.openxmlformats.org/spreadsheetml/2006/main" count="109" uniqueCount="48">
  <si>
    <t>Sıra No</t>
  </si>
  <si>
    <t>Ad-Soyad</t>
  </si>
  <si>
    <t>Kayıt Tarihi</t>
  </si>
  <si>
    <t>NOT ORTALAMASI</t>
  </si>
  <si>
    <t>DURUM</t>
  </si>
  <si>
    <t>BESLENME VE DİYETETİK BÖLÜMÜ YATAY GEÇİŞ BAŞVURU DEĞERLENDİRME LİSTESİ</t>
  </si>
  <si>
    <t>ÖSYM Puanı</t>
  </si>
  <si>
    <t>Sınıf</t>
  </si>
  <si>
    <t>SONUÇ</t>
  </si>
  <si>
    <t>ASİL</t>
  </si>
  <si>
    <t>UYGUN DEĞİL</t>
  </si>
  <si>
    <t>YURTİÇİ</t>
  </si>
  <si>
    <t>Merkezi Yerleştirme</t>
  </si>
  <si>
    <t>UYGUN</t>
  </si>
  <si>
    <t>2. YEDEK</t>
  </si>
  <si>
    <t>3. YEDEK</t>
  </si>
  <si>
    <t>YAĞMUR MANAP</t>
  </si>
  <si>
    <t>EMİNE MERVE YAVUZER</t>
  </si>
  <si>
    <t>YURT DIŞI</t>
  </si>
  <si>
    <t>KONTENJAN YOK</t>
  </si>
  <si>
    <t>AYŞE TUBA SERBEST</t>
  </si>
  <si>
    <t>FATMA BETÜL ÖZDOĞAN</t>
  </si>
  <si>
    <t>KÜBRA MİRAN</t>
  </si>
  <si>
    <t xml:space="preserve">       ----</t>
  </si>
  <si>
    <t>YANLIŞ BELGE</t>
  </si>
  <si>
    <t>DERYA ÇELEBİ</t>
  </si>
  <si>
    <t>KADRİYE ERSÖZ</t>
  </si>
  <si>
    <t>ÜMMÜHAN SELİN KAYA</t>
  </si>
  <si>
    <t>YUNUS BÜLBÜL</t>
  </si>
  <si>
    <t>İREM BAŞAK DEVRİM</t>
  </si>
  <si>
    <t>YASEMİN SARIÖZ</t>
  </si>
  <si>
    <t>SEVDENUR ATASAYAR</t>
  </si>
  <si>
    <t>ZELİHA TABAN</t>
  </si>
  <si>
    <t>PINAR ACAR</t>
  </si>
  <si>
    <t>CANAN ERGİN</t>
  </si>
  <si>
    <t>BATUHAN AVAROĞULLARI</t>
  </si>
  <si>
    <t>NAZAN İNDİRİK</t>
  </si>
  <si>
    <t>AYSENA ZEYNEP KARAKIŞ</t>
  </si>
  <si>
    <t>MELİSA KIRAÇ</t>
  </si>
  <si>
    <t>DERYA DEMİR</t>
  </si>
  <si>
    <t>AYŞE ALTIN</t>
  </si>
  <si>
    <t>ŞULE YONAK</t>
  </si>
  <si>
    <t>FATMANUR EROL</t>
  </si>
  <si>
    <t>ZEYNEP SARIGÜL</t>
  </si>
  <si>
    <t>ÖSYM PUANI</t>
  </si>
  <si>
    <t>YÜZLÜK</t>
  </si>
  <si>
    <t>DEĞERLENDİRME PUANI</t>
  </si>
  <si>
    <t>1.YEDEK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</si>
</sst>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workbookViewId="0">
      <selection activeCell="E2" sqref="E2"/>
    </sheetView>
  </sheetViews>
  <sheetFormatPr defaultRowHeight="15.75" x14ac:dyDescent="0.25"/>
  <cols>
    <col min="1" max="1" width="8.28515625" style="2" customWidth="1"/>
    <col min="2" max="2" width="30.140625" style="2" customWidth="1"/>
    <col min="3" max="3" width="17.5703125" style="2" customWidth="1"/>
    <col min="4" max="4" width="13.140625" style="2" customWidth="1"/>
    <col min="5" max="5" width="15.7109375" style="2" customWidth="1"/>
    <col min="6" max="6" width="29.7109375" style="2" bestFit="1" customWidth="1"/>
    <col min="7" max="7" width="21.5703125" style="2" customWidth="1"/>
    <col min="8" max="16384" width="9.140625" style="2"/>
  </cols>
  <sheetData>
    <row r="1" spans="1:8" x14ac:dyDescent="0.25">
      <c r="A1" s="27" t="s">
        <v>5</v>
      </c>
      <c r="B1" s="28"/>
      <c r="C1" s="28"/>
      <c r="D1" s="28"/>
      <c r="E1" s="28"/>
      <c r="F1" s="28"/>
      <c r="G1" s="29"/>
    </row>
    <row r="2" spans="1:8" x14ac:dyDescent="0.25">
      <c r="A2" s="6" t="s">
        <v>0</v>
      </c>
      <c r="B2" s="1" t="s">
        <v>1</v>
      </c>
      <c r="C2" s="6" t="s">
        <v>2</v>
      </c>
      <c r="D2" s="6" t="s">
        <v>6</v>
      </c>
      <c r="E2" s="26" t="s">
        <v>7</v>
      </c>
      <c r="F2" s="1" t="s">
        <v>4</v>
      </c>
      <c r="G2" s="1" t="s">
        <v>8</v>
      </c>
    </row>
    <row r="3" spans="1:8" x14ac:dyDescent="0.25">
      <c r="A3" s="6">
        <v>1</v>
      </c>
      <c r="B3" s="15" t="s">
        <v>17</v>
      </c>
      <c r="C3" s="16">
        <v>45129</v>
      </c>
      <c r="D3" s="17">
        <v>289.99299999999999</v>
      </c>
      <c r="E3" s="17">
        <v>3</v>
      </c>
      <c r="F3" s="15" t="s">
        <v>12</v>
      </c>
      <c r="G3" s="17" t="s">
        <v>13</v>
      </c>
      <c r="H3" s="3"/>
    </row>
    <row r="4" spans="1:8" x14ac:dyDescent="0.25">
      <c r="A4" s="6">
        <v>2</v>
      </c>
      <c r="B4" s="15" t="s">
        <v>20</v>
      </c>
      <c r="C4" s="16">
        <v>45139</v>
      </c>
      <c r="D4" s="17">
        <v>279.05200000000002</v>
      </c>
      <c r="E4" s="17">
        <v>3</v>
      </c>
      <c r="F4" s="15" t="s">
        <v>12</v>
      </c>
      <c r="G4" s="17" t="s">
        <v>13</v>
      </c>
      <c r="H4" s="3"/>
    </row>
    <row r="5" spans="1:8" x14ac:dyDescent="0.25">
      <c r="A5" s="6">
        <v>3</v>
      </c>
      <c r="B5" s="15" t="s">
        <v>21</v>
      </c>
      <c r="C5" s="16">
        <v>45145</v>
      </c>
      <c r="D5" s="17">
        <v>264.65300000000002</v>
      </c>
      <c r="E5" s="17">
        <v>3</v>
      </c>
      <c r="F5" s="15" t="s">
        <v>12</v>
      </c>
      <c r="G5" s="17" t="s">
        <v>13</v>
      </c>
      <c r="H5" s="3"/>
    </row>
    <row r="6" spans="1:8" x14ac:dyDescent="0.25">
      <c r="A6" s="6">
        <v>4</v>
      </c>
      <c r="B6" s="15" t="s">
        <v>16</v>
      </c>
      <c r="C6" s="16">
        <v>45149</v>
      </c>
      <c r="D6" s="17">
        <v>252.096</v>
      </c>
      <c r="E6" s="17">
        <v>3</v>
      </c>
      <c r="F6" s="15" t="s">
        <v>12</v>
      </c>
      <c r="G6" s="17" t="s">
        <v>10</v>
      </c>
      <c r="H6" s="24"/>
    </row>
    <row r="7" spans="1:8" x14ac:dyDescent="0.25">
      <c r="A7" s="6">
        <v>5</v>
      </c>
      <c r="B7" s="9" t="s">
        <v>22</v>
      </c>
      <c r="C7" s="16">
        <v>45140</v>
      </c>
      <c r="D7" s="9" t="s">
        <v>23</v>
      </c>
      <c r="E7" s="11">
        <v>3</v>
      </c>
      <c r="F7" s="15" t="s">
        <v>12</v>
      </c>
      <c r="G7" s="25" t="s">
        <v>24</v>
      </c>
      <c r="H7" s="4"/>
    </row>
  </sheetData>
  <sortState ref="A3:G24">
    <sortCondition descending="1" ref="D3:D24"/>
  </sortState>
  <mergeCells count="1">
    <mergeCell ref="A1:G1"/>
  </mergeCells>
  <pageMargins left="1" right="1" top="1" bottom="1" header="0.5" footer="0.5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L9" sqref="L9"/>
    </sheetView>
  </sheetViews>
  <sheetFormatPr defaultRowHeight="15" x14ac:dyDescent="0.25"/>
  <cols>
    <col min="1" max="1" width="8.140625" bestFit="1" customWidth="1"/>
    <col min="2" max="2" width="26.140625" bestFit="1" customWidth="1"/>
    <col min="3" max="3" width="12.140625" bestFit="1" customWidth="1"/>
    <col min="4" max="4" width="19.140625" style="13" hidden="1" customWidth="1"/>
    <col min="5" max="5" width="8.42578125" style="13" hidden="1" customWidth="1"/>
    <col min="6" max="6" width="13.85546875" style="13" hidden="1" customWidth="1"/>
    <col min="7" max="7" width="13.85546875" style="13" customWidth="1"/>
    <col min="8" max="8" width="24.85546875" style="13" bestFit="1" customWidth="1"/>
    <col min="9" max="9" width="10" style="13" customWidth="1"/>
    <col min="10" max="10" width="17.7109375" customWidth="1"/>
  </cols>
  <sheetData>
    <row r="1" spans="1:10" ht="15.75" x14ac:dyDescent="0.25">
      <c r="A1" s="27" t="s">
        <v>5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75" x14ac:dyDescent="0.25">
      <c r="A2" s="6" t="s">
        <v>0</v>
      </c>
      <c r="B2" s="1" t="s">
        <v>1</v>
      </c>
      <c r="C2" s="6" t="s">
        <v>2</v>
      </c>
      <c r="D2" s="20" t="s">
        <v>3</v>
      </c>
      <c r="E2" s="20" t="s">
        <v>45</v>
      </c>
      <c r="F2" s="20" t="s">
        <v>44</v>
      </c>
      <c r="G2" s="20" t="s">
        <v>7</v>
      </c>
      <c r="H2" s="20" t="s">
        <v>46</v>
      </c>
      <c r="I2" s="21" t="s">
        <v>4</v>
      </c>
      <c r="J2" s="5" t="s">
        <v>8</v>
      </c>
    </row>
    <row r="3" spans="1:10" ht="15.75" x14ac:dyDescent="0.25">
      <c r="A3" s="6">
        <v>1</v>
      </c>
      <c r="B3" s="15" t="s">
        <v>17</v>
      </c>
      <c r="C3" s="16">
        <v>45129</v>
      </c>
      <c r="D3" s="11">
        <v>3.4</v>
      </c>
      <c r="E3" s="22">
        <v>86</v>
      </c>
      <c r="F3" s="17">
        <v>289.99299999999999</v>
      </c>
      <c r="G3" s="17">
        <v>3</v>
      </c>
      <c r="H3" s="22">
        <f>(F3*50/263.554)+(E3*0.5)</f>
        <v>98.015860127336339</v>
      </c>
      <c r="I3" s="12" t="s">
        <v>11</v>
      </c>
      <c r="J3" s="11" t="s">
        <v>9</v>
      </c>
    </row>
    <row r="4" spans="1:10" ht="15.75" x14ac:dyDescent="0.25">
      <c r="A4" s="6">
        <v>2</v>
      </c>
      <c r="B4" s="7" t="s">
        <v>31</v>
      </c>
      <c r="C4" s="10">
        <v>45143</v>
      </c>
      <c r="D4" s="14">
        <v>3.16</v>
      </c>
      <c r="E4" s="14">
        <v>80.400000000000006</v>
      </c>
      <c r="F4" s="18">
        <v>273.952</v>
      </c>
      <c r="G4" s="17">
        <v>3</v>
      </c>
      <c r="H4" s="14">
        <f>(F4*50/263.554)+(E4*0.5)</f>
        <v>92.172650766066923</v>
      </c>
      <c r="I4" s="12" t="s">
        <v>11</v>
      </c>
      <c r="J4" s="11" t="s">
        <v>9</v>
      </c>
    </row>
    <row r="5" spans="1:10" ht="15.75" x14ac:dyDescent="0.25">
      <c r="A5" s="6">
        <v>3</v>
      </c>
      <c r="B5" s="7" t="s">
        <v>25</v>
      </c>
      <c r="C5" s="8">
        <v>45146</v>
      </c>
      <c r="D5" s="14">
        <v>3.42</v>
      </c>
      <c r="E5" s="14">
        <v>86.46</v>
      </c>
      <c r="F5" s="18">
        <v>251.37799999999999</v>
      </c>
      <c r="G5" s="17">
        <v>3</v>
      </c>
      <c r="H5" s="14">
        <f>(F5*50/263.554)+(E5*0.5)</f>
        <v>90.920036956373266</v>
      </c>
      <c r="I5" s="12" t="s">
        <v>11</v>
      </c>
      <c r="J5" s="11" t="s">
        <v>9</v>
      </c>
    </row>
    <row r="6" spans="1:10" ht="15.75" x14ac:dyDescent="0.25">
      <c r="A6" s="6">
        <v>4</v>
      </c>
      <c r="B6" s="7" t="s">
        <v>29</v>
      </c>
      <c r="C6" s="10">
        <v>45129</v>
      </c>
      <c r="D6" s="14">
        <v>3.24</v>
      </c>
      <c r="E6" s="19">
        <v>82.26</v>
      </c>
      <c r="F6" s="18">
        <v>255.47499999999999</v>
      </c>
      <c r="G6" s="17">
        <v>3</v>
      </c>
      <c r="H6" s="14">
        <f>(F6*50/263.554)+(E6*0.5)</f>
        <v>89.597297024518696</v>
      </c>
      <c r="I6" s="12" t="s">
        <v>11</v>
      </c>
      <c r="J6" s="11" t="s">
        <v>47</v>
      </c>
    </row>
    <row r="7" spans="1:10" ht="15.75" x14ac:dyDescent="0.25">
      <c r="A7" s="6">
        <v>5</v>
      </c>
      <c r="B7" s="9" t="s">
        <v>27</v>
      </c>
      <c r="C7" s="8">
        <v>45149</v>
      </c>
      <c r="D7" s="14">
        <v>3.28</v>
      </c>
      <c r="E7" s="19">
        <v>80.599999999999994</v>
      </c>
      <c r="F7" s="18">
        <v>310.98399999999998</v>
      </c>
      <c r="G7" s="17">
        <v>3</v>
      </c>
      <c r="H7" s="19">
        <f>(F7*50/320.386)+(E7*0.5)</f>
        <v>88.832707421672595</v>
      </c>
      <c r="I7" s="12" t="s">
        <v>11</v>
      </c>
      <c r="J7" s="11" t="s">
        <v>14</v>
      </c>
    </row>
    <row r="8" spans="1:10" ht="15.75" x14ac:dyDescent="0.25">
      <c r="A8" s="6">
        <v>6</v>
      </c>
      <c r="B8" s="7" t="s">
        <v>26</v>
      </c>
      <c r="C8" s="8">
        <v>45127</v>
      </c>
      <c r="D8" s="14">
        <v>3.33</v>
      </c>
      <c r="E8" s="19">
        <v>84.36</v>
      </c>
      <c r="F8" s="18">
        <v>239.351</v>
      </c>
      <c r="G8" s="17">
        <v>3</v>
      </c>
      <c r="H8" s="14">
        <f t="shared" ref="H8:H21" si="0">(F8*50/263.554)+(E8*0.5)</f>
        <v>87.588341364578042</v>
      </c>
      <c r="I8" s="12" t="s">
        <v>11</v>
      </c>
      <c r="J8" s="11" t="s">
        <v>15</v>
      </c>
    </row>
    <row r="9" spans="1:10" ht="15.75" x14ac:dyDescent="0.25">
      <c r="A9" s="6">
        <v>7</v>
      </c>
      <c r="B9" s="7" t="s">
        <v>34</v>
      </c>
      <c r="C9" s="10">
        <v>45142</v>
      </c>
      <c r="D9" s="14">
        <v>3.05</v>
      </c>
      <c r="E9" s="19">
        <v>77.83</v>
      </c>
      <c r="F9" s="18">
        <v>252.548</v>
      </c>
      <c r="G9" s="17">
        <v>3</v>
      </c>
      <c r="H9" s="14">
        <f t="shared" si="0"/>
        <v>86.827002853305203</v>
      </c>
      <c r="I9" s="12" t="s">
        <v>11</v>
      </c>
      <c r="J9" s="11" t="s">
        <v>10</v>
      </c>
    </row>
    <row r="10" spans="1:10" ht="15.75" x14ac:dyDescent="0.25">
      <c r="A10" s="6">
        <v>8</v>
      </c>
      <c r="B10" s="7" t="s">
        <v>37</v>
      </c>
      <c r="C10" s="10">
        <v>45140</v>
      </c>
      <c r="D10" s="14">
        <v>3</v>
      </c>
      <c r="E10" s="19">
        <v>75</v>
      </c>
      <c r="F10" s="18">
        <v>257.94799999999998</v>
      </c>
      <c r="G10" s="17">
        <v>3</v>
      </c>
      <c r="H10" s="14">
        <f t="shared" si="0"/>
        <v>86.436460839144928</v>
      </c>
      <c r="I10" s="12" t="s">
        <v>11</v>
      </c>
      <c r="J10" s="11" t="s">
        <v>10</v>
      </c>
    </row>
    <row r="11" spans="1:10" ht="15.75" x14ac:dyDescent="0.25">
      <c r="A11" s="6">
        <v>9</v>
      </c>
      <c r="B11" s="7" t="s">
        <v>30</v>
      </c>
      <c r="C11" s="10">
        <v>45148</v>
      </c>
      <c r="D11" s="14">
        <v>3.2</v>
      </c>
      <c r="E11" s="19">
        <v>81.33</v>
      </c>
      <c r="F11" s="18">
        <v>239.435</v>
      </c>
      <c r="G11" s="17">
        <v>3</v>
      </c>
      <c r="H11" s="14">
        <f t="shared" si="0"/>
        <v>86.089277377691104</v>
      </c>
      <c r="I11" s="12" t="s">
        <v>11</v>
      </c>
      <c r="J11" s="11" t="s">
        <v>10</v>
      </c>
    </row>
    <row r="12" spans="1:10" ht="15.75" x14ac:dyDescent="0.25">
      <c r="A12" s="6">
        <v>10</v>
      </c>
      <c r="B12" s="7" t="s">
        <v>28</v>
      </c>
      <c r="C12" s="10">
        <v>45133</v>
      </c>
      <c r="D12" s="14">
        <v>3.25</v>
      </c>
      <c r="E12" s="19">
        <v>82.5</v>
      </c>
      <c r="F12" s="18">
        <v>233.846</v>
      </c>
      <c r="G12" s="17">
        <v>3</v>
      </c>
      <c r="H12" s="14">
        <f t="shared" si="0"/>
        <v>85.613963362346993</v>
      </c>
      <c r="I12" s="12" t="s">
        <v>11</v>
      </c>
      <c r="J12" s="11" t="s">
        <v>10</v>
      </c>
    </row>
    <row r="13" spans="1:10" ht="15.75" x14ac:dyDescent="0.25">
      <c r="A13" s="6">
        <v>11</v>
      </c>
      <c r="B13" s="7" t="s">
        <v>33</v>
      </c>
      <c r="C13" s="10">
        <v>45141</v>
      </c>
      <c r="D13" s="14">
        <v>3.09</v>
      </c>
      <c r="E13" s="14">
        <v>78.760000000000005</v>
      </c>
      <c r="F13" s="18">
        <v>240.69</v>
      </c>
      <c r="G13" s="17">
        <v>3</v>
      </c>
      <c r="H13" s="14">
        <f t="shared" si="0"/>
        <v>85.042369002177935</v>
      </c>
      <c r="I13" s="12" t="s">
        <v>11</v>
      </c>
      <c r="J13" s="11" t="s">
        <v>10</v>
      </c>
    </row>
    <row r="14" spans="1:10" ht="15.75" x14ac:dyDescent="0.25">
      <c r="A14" s="6">
        <v>12</v>
      </c>
      <c r="B14" s="7" t="s">
        <v>35</v>
      </c>
      <c r="C14" s="10">
        <v>45125</v>
      </c>
      <c r="D14" s="14">
        <v>3.03</v>
      </c>
      <c r="E14" s="19">
        <v>77.36</v>
      </c>
      <c r="F14" s="18">
        <v>239.108</v>
      </c>
      <c r="G14" s="17">
        <v>3</v>
      </c>
      <c r="H14" s="14">
        <f t="shared" si="0"/>
        <v>84.042240755215261</v>
      </c>
      <c r="I14" s="12" t="s">
        <v>11</v>
      </c>
      <c r="J14" s="11" t="s">
        <v>10</v>
      </c>
    </row>
    <row r="15" spans="1:10" ht="15.75" x14ac:dyDescent="0.25">
      <c r="A15" s="6">
        <v>13</v>
      </c>
      <c r="B15" s="7" t="s">
        <v>36</v>
      </c>
      <c r="C15" s="10">
        <v>45149</v>
      </c>
      <c r="D15" s="14">
        <v>3.03</v>
      </c>
      <c r="E15" s="14">
        <v>77.36</v>
      </c>
      <c r="F15" s="18">
        <v>232.19200000000001</v>
      </c>
      <c r="G15" s="17">
        <v>3</v>
      </c>
      <c r="H15" s="14">
        <f t="shared" si="0"/>
        <v>82.730175675573136</v>
      </c>
      <c r="I15" s="12" t="s">
        <v>11</v>
      </c>
      <c r="J15" s="11" t="s">
        <v>10</v>
      </c>
    </row>
    <row r="16" spans="1:10" ht="15.75" x14ac:dyDescent="0.25">
      <c r="A16" s="6">
        <v>14</v>
      </c>
      <c r="B16" s="9" t="s">
        <v>41</v>
      </c>
      <c r="C16" s="10">
        <v>45142</v>
      </c>
      <c r="D16" s="14">
        <v>2.73</v>
      </c>
      <c r="E16" s="14">
        <v>70.36</v>
      </c>
      <c r="F16" s="18">
        <v>248.71600000000001</v>
      </c>
      <c r="G16" s="17">
        <v>3</v>
      </c>
      <c r="H16" s="14">
        <f t="shared" si="0"/>
        <v>82.365017112242668</v>
      </c>
      <c r="I16" s="12" t="s">
        <v>11</v>
      </c>
      <c r="J16" s="11" t="s">
        <v>10</v>
      </c>
    </row>
    <row r="17" spans="1:10" ht="15.75" x14ac:dyDescent="0.25">
      <c r="A17" s="6">
        <v>15</v>
      </c>
      <c r="B17" s="9" t="s">
        <v>42</v>
      </c>
      <c r="C17" s="10">
        <v>45139</v>
      </c>
      <c r="D17" s="14">
        <v>2.58</v>
      </c>
      <c r="E17" s="14">
        <v>66.86</v>
      </c>
      <c r="F17" s="18">
        <v>255.93199999999999</v>
      </c>
      <c r="G17" s="17">
        <v>3</v>
      </c>
      <c r="H17" s="14">
        <f t="shared" si="0"/>
        <v>81.983996524431433</v>
      </c>
      <c r="I17" s="12" t="s">
        <v>11</v>
      </c>
      <c r="J17" s="11" t="s">
        <v>10</v>
      </c>
    </row>
    <row r="18" spans="1:10" ht="15.75" x14ac:dyDescent="0.25">
      <c r="A18" s="6">
        <v>16</v>
      </c>
      <c r="B18" s="7" t="s">
        <v>39</v>
      </c>
      <c r="C18" s="10">
        <v>45140</v>
      </c>
      <c r="D18" s="14">
        <v>2.79</v>
      </c>
      <c r="E18" s="19">
        <v>71.760000000000005</v>
      </c>
      <c r="F18" s="18">
        <v>237.85599999999999</v>
      </c>
      <c r="G18" s="17">
        <v>3</v>
      </c>
      <c r="H18" s="14">
        <f t="shared" si="0"/>
        <v>81.0047182740539</v>
      </c>
      <c r="I18" s="12" t="s">
        <v>11</v>
      </c>
      <c r="J18" s="11" t="s">
        <v>10</v>
      </c>
    </row>
    <row r="19" spans="1:10" ht="15.75" x14ac:dyDescent="0.25">
      <c r="A19" s="6">
        <v>17</v>
      </c>
      <c r="B19" s="9" t="s">
        <v>40</v>
      </c>
      <c r="C19" s="10">
        <v>45147</v>
      </c>
      <c r="D19" s="14">
        <v>2.78</v>
      </c>
      <c r="E19" s="14">
        <v>71.53</v>
      </c>
      <c r="F19" s="23">
        <v>236.03200000000001</v>
      </c>
      <c r="G19" s="17">
        <v>3</v>
      </c>
      <c r="H19" s="14">
        <f t="shared" si="0"/>
        <v>80.543679132170269</v>
      </c>
      <c r="I19" s="12" t="s">
        <v>11</v>
      </c>
      <c r="J19" s="11" t="s">
        <v>10</v>
      </c>
    </row>
    <row r="20" spans="1:10" ht="15.75" x14ac:dyDescent="0.25">
      <c r="A20" s="6">
        <v>18</v>
      </c>
      <c r="B20" s="7" t="s">
        <v>38</v>
      </c>
      <c r="C20" s="10">
        <v>45133</v>
      </c>
      <c r="D20" s="14">
        <v>2.96</v>
      </c>
      <c r="E20" s="14">
        <v>75.73</v>
      </c>
      <c r="F20" s="18">
        <v>219.74799999999999</v>
      </c>
      <c r="G20" s="17">
        <v>3</v>
      </c>
      <c r="H20" s="14">
        <f t="shared" si="0"/>
        <v>79.554369161538062</v>
      </c>
      <c r="I20" s="12" t="s">
        <v>11</v>
      </c>
      <c r="J20" s="11" t="s">
        <v>10</v>
      </c>
    </row>
    <row r="21" spans="1:10" ht="15.75" x14ac:dyDescent="0.25">
      <c r="A21" s="6">
        <v>19</v>
      </c>
      <c r="B21" s="9" t="s">
        <v>43</v>
      </c>
      <c r="C21" s="10">
        <v>45134</v>
      </c>
      <c r="D21" s="14">
        <v>2.54</v>
      </c>
      <c r="E21" s="14">
        <v>65.930000000000007</v>
      </c>
      <c r="F21" s="18">
        <v>235.73500000000001</v>
      </c>
      <c r="G21" s="17">
        <v>3</v>
      </c>
      <c r="H21" s="14">
        <f t="shared" si="0"/>
        <v>77.687333942949081</v>
      </c>
      <c r="I21" s="12" t="s">
        <v>11</v>
      </c>
      <c r="J21" s="11" t="s">
        <v>10</v>
      </c>
    </row>
    <row r="22" spans="1:10" ht="15.75" x14ac:dyDescent="0.25">
      <c r="A22" s="6">
        <v>20</v>
      </c>
      <c r="B22" s="9" t="s">
        <v>16</v>
      </c>
      <c r="C22" s="10">
        <v>45147</v>
      </c>
      <c r="D22" s="11">
        <v>2.11</v>
      </c>
      <c r="E22" s="11">
        <v>55.9</v>
      </c>
      <c r="F22" s="18">
        <v>252.096</v>
      </c>
      <c r="G22" s="17">
        <v>3</v>
      </c>
      <c r="H22" s="14">
        <f>(F22*50/296.229)+(E22*0.5)</f>
        <v>70.500864365068921</v>
      </c>
      <c r="I22" s="12" t="s">
        <v>11</v>
      </c>
      <c r="J22" s="11" t="s">
        <v>10</v>
      </c>
    </row>
  </sheetData>
  <sortState ref="A3:K22">
    <sortCondition descending="1" ref="H3"/>
  </sortState>
  <mergeCells count="1">
    <mergeCell ref="A1:J1"/>
  </mergeCells>
  <pageMargins left="1" right="1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"/>
  <sheetViews>
    <sheetView workbookViewId="0">
      <selection activeCell="H12" sqref="H12"/>
    </sheetView>
  </sheetViews>
  <sheetFormatPr defaultRowHeight="15" x14ac:dyDescent="0.25"/>
  <cols>
    <col min="1" max="1" width="8.140625" bestFit="1" customWidth="1"/>
    <col min="2" max="2" width="14.7109375" bestFit="1" customWidth="1"/>
    <col min="3" max="3" width="12.140625" bestFit="1" customWidth="1"/>
    <col min="4" max="4" width="19.140625" hidden="1" customWidth="1"/>
    <col min="5" max="5" width="8.42578125" hidden="1" customWidth="1"/>
    <col min="6" max="6" width="13.85546875" hidden="1" customWidth="1"/>
    <col min="7" max="7" width="13.85546875" customWidth="1"/>
    <col min="8" max="8" width="24.85546875" bestFit="1" customWidth="1"/>
    <col min="9" max="9" width="10.140625" bestFit="1" customWidth="1"/>
    <col min="10" max="10" width="16.85546875" bestFit="1" customWidth="1"/>
  </cols>
  <sheetData>
    <row r="1" spans="1:10" ht="15.75" x14ac:dyDescent="0.25">
      <c r="A1" s="30" t="s">
        <v>5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5.75" x14ac:dyDescent="0.25">
      <c r="A2" s="6" t="s">
        <v>0</v>
      </c>
      <c r="B2" s="1" t="s">
        <v>1</v>
      </c>
      <c r="C2" s="6" t="s">
        <v>2</v>
      </c>
      <c r="D2" s="20" t="s">
        <v>3</v>
      </c>
      <c r="E2" s="20" t="s">
        <v>45</v>
      </c>
      <c r="F2" s="20" t="s">
        <v>44</v>
      </c>
      <c r="G2" s="20" t="s">
        <v>7</v>
      </c>
      <c r="H2" s="20" t="s">
        <v>46</v>
      </c>
      <c r="I2" s="21" t="s">
        <v>4</v>
      </c>
      <c r="J2" s="5" t="s">
        <v>8</v>
      </c>
    </row>
    <row r="3" spans="1:10" ht="15.75" x14ac:dyDescent="0.25">
      <c r="A3" s="6">
        <v>1</v>
      </c>
      <c r="B3" s="7" t="s">
        <v>32</v>
      </c>
      <c r="C3" s="8">
        <v>45140</v>
      </c>
      <c r="D3" s="14">
        <v>3.09</v>
      </c>
      <c r="E3" s="14">
        <v>80.900000000000006</v>
      </c>
      <c r="F3" s="9">
        <v>234.95400000000001</v>
      </c>
      <c r="G3" s="11">
        <v>3</v>
      </c>
      <c r="H3" s="14">
        <f>(F3*50/263.554)+(E3*0.5)</f>
        <v>85.024166963885961</v>
      </c>
      <c r="I3" s="12" t="s">
        <v>18</v>
      </c>
      <c r="J3" s="11" t="s">
        <v>19</v>
      </c>
    </row>
  </sheetData>
  <mergeCells count="1">
    <mergeCell ref="A1:J1"/>
  </mergeCells>
  <pageMargins left="1" right="1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ÖSYM PUANI</vt:lpstr>
      <vt:lpstr>YURT İÇİ</vt:lpstr>
      <vt:lpstr>YURTDIŞI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2023-08-25T08:27:25Z</dcterms:modified>
</cp:coreProperties>
</file>