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AE0477B-E86F-4835-AD94-B320EC0897FC}" xr6:coauthVersionLast="36" xr6:coauthVersionMax="36" xr10:uidLastSave="{00000000-0000-0000-0000-000000000000}"/>
  <bookViews>
    <workbookView xWindow="0" yWindow="0" windowWidth="28800" windowHeight="12120" xr2:uid="{00000000-000D-0000-FFFF-FFFF00000000}"/>
  </bookViews>
  <sheets>
    <sheet name="2023-2024 ÖSYM Puan Yatay Geçiş" sheetId="4" r:id="rId1"/>
    <sheet name="2023-2024 Kurumiçi Yatay Geçiş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1" i="4" l="1"/>
  <c r="K21" i="4"/>
  <c r="N21" i="4" s="1"/>
  <c r="M20" i="4"/>
  <c r="K20" i="4"/>
  <c r="N20" i="4" s="1"/>
  <c r="M19" i="4"/>
  <c r="K19" i="4"/>
  <c r="M18" i="4"/>
  <c r="K18" i="4"/>
  <c r="N18" i="4" s="1"/>
  <c r="M17" i="4"/>
  <c r="K17" i="4"/>
  <c r="N17" i="4" s="1"/>
  <c r="M16" i="4"/>
  <c r="K16" i="4"/>
  <c r="N16" i="4" s="1"/>
  <c r="M15" i="4"/>
  <c r="K15" i="4"/>
  <c r="N15" i="4" s="1"/>
  <c r="M14" i="4"/>
  <c r="K14" i="4"/>
  <c r="N14" i="4" s="1"/>
  <c r="M13" i="4"/>
  <c r="K13" i="4"/>
  <c r="N13" i="4" s="1"/>
  <c r="M12" i="4"/>
  <c r="K12" i="4"/>
  <c r="N12" i="4" s="1"/>
  <c r="M11" i="4"/>
  <c r="K11" i="4"/>
  <c r="N11" i="4" s="1"/>
  <c r="M10" i="4"/>
  <c r="K10" i="4"/>
  <c r="N10" i="4" s="1"/>
  <c r="M9" i="4"/>
  <c r="K9" i="4"/>
  <c r="N9" i="4" s="1"/>
  <c r="M8" i="4"/>
  <c r="K8" i="4"/>
  <c r="M7" i="4"/>
  <c r="K7" i="4"/>
  <c r="N7" i="4" s="1"/>
  <c r="M6" i="4"/>
  <c r="K6" i="4"/>
  <c r="N6" i="4" s="1"/>
  <c r="M5" i="4"/>
  <c r="K5" i="4"/>
  <c r="N5" i="4" s="1"/>
  <c r="M4" i="4"/>
  <c r="K4" i="4"/>
  <c r="N4" i="4" s="1"/>
  <c r="M3" i="4"/>
  <c r="K3" i="4"/>
  <c r="N3" i="4" s="1"/>
  <c r="M2" i="4"/>
  <c r="K2" i="4"/>
  <c r="N8" i="4" l="1"/>
  <c r="N2" i="4"/>
  <c r="N19" i="4"/>
  <c r="M3" i="3"/>
  <c r="K3" i="3"/>
  <c r="M2" i="3"/>
  <c r="K2" i="3"/>
  <c r="N3" i="3" l="1"/>
  <c r="N2" i="3"/>
</calcChain>
</file>

<file path=xl/sharedStrings.xml><?xml version="1.0" encoding="utf-8"?>
<sst xmlns="http://schemas.openxmlformats.org/spreadsheetml/2006/main" count="159" uniqueCount="77">
  <si>
    <t>Sıra No</t>
  </si>
  <si>
    <t>Ad</t>
  </si>
  <si>
    <t>Soyad</t>
  </si>
  <si>
    <t>Kayıtlı Olduğu Üniversite / Kayıtlı Olduğu Birim-Program</t>
  </si>
  <si>
    <t>Başvuru Yaptığı Sınıf</t>
  </si>
  <si>
    <t>Sonuç</t>
  </si>
  <si>
    <t>Öğrencinin programa Yerleştiği ÖSYS/YKS Puanı</t>
  </si>
  <si>
    <t>Üniversitemizin ilgili Yıldaki Taban Puanı</t>
  </si>
  <si>
    <t>Formül 1</t>
  </si>
  <si>
    <t>Yüzlük  Not sistemine Göre GANO</t>
  </si>
  <si>
    <t>Formül 2</t>
  </si>
  <si>
    <t>Yıldız</t>
  </si>
  <si>
    <t>Deniz</t>
  </si>
  <si>
    <t>Şahin</t>
  </si>
  <si>
    <t>Güneş</t>
  </si>
  <si>
    <t>Yalçın</t>
  </si>
  <si>
    <t>Toprak</t>
  </si>
  <si>
    <t>Yusuf</t>
  </si>
  <si>
    <t>Buse</t>
  </si>
  <si>
    <t xml:space="preserve">Elif </t>
  </si>
  <si>
    <t>Tansu</t>
  </si>
  <si>
    <t>Erel</t>
  </si>
  <si>
    <t>Çanakkale 18 Mart Üniversitesi/Sağlık Bilimleri Fakültesi Hemşirelik Programı</t>
  </si>
  <si>
    <t xml:space="preserve">Mehmet Can </t>
  </si>
  <si>
    <t>Yok</t>
  </si>
  <si>
    <t>Burdur Mehmet Akif Ersoy Üniversitesi/Fen Edebiyat Fakültesi/Tarih Programı</t>
  </si>
  <si>
    <t>Eksik Belge</t>
  </si>
  <si>
    <t xml:space="preserve">Berdan </t>
  </si>
  <si>
    <t>Çiçek</t>
  </si>
  <si>
    <t>Van Yüzüncü Yıl Üniversitesi/Mühendeslik Fakültesi/Bilgisayar Müh programı</t>
  </si>
  <si>
    <t>Kurumun ÖSYS/YKS Puan Yıl</t>
  </si>
  <si>
    <t>Altıntaş</t>
  </si>
  <si>
    <t>Kırıkkale Üniversitesi/Mühendislik ve Mimarlık Fakültesi/Elektrik Elektronik Müh. Programı</t>
  </si>
  <si>
    <t>Arslan</t>
  </si>
  <si>
    <t>Adıyaman Üniversitesi/Sağlık Bilimleri Fakültesi /Ebelik Programı</t>
  </si>
  <si>
    <t>Kuzu</t>
  </si>
  <si>
    <t>Burhan</t>
  </si>
  <si>
    <t>Kesen</t>
  </si>
  <si>
    <t>Özel Kapadokya Üniversitesi/Uygulamalı Bilimler YO/Uçak Gövde ve Motor Bakım Teknisyeni Programı</t>
  </si>
  <si>
    <t xml:space="preserve">Medine </t>
  </si>
  <si>
    <t>Burdur Mehmet Akif Ersoy Üniversitesi/İİBF/Finans ve Bankacılık Programı</t>
  </si>
  <si>
    <t>Fatma Buket</t>
  </si>
  <si>
    <t>Sinop Üniversitesi/Mühendislik Fak/Nükleer Enerji Müh Programı</t>
  </si>
  <si>
    <t xml:space="preserve">Mehmet </t>
  </si>
  <si>
    <t>Başvurulan bölümün ikinci öğretimi bulunmamaktadır.</t>
  </si>
  <si>
    <t>Hilal</t>
  </si>
  <si>
    <t>Burdur Mehmet Akif Ersoy Üniversitesi/Mühendislik ve Mimarlık  Fakültesi/Elektrik ve Elektronik Müh Programı</t>
  </si>
  <si>
    <t>Ferhat</t>
  </si>
  <si>
    <t>yıldırım</t>
  </si>
  <si>
    <t>Artvin Çoruh Üniversitesi/Sağlık Bilimleri Fakültesi/Hemşirelik Programı</t>
  </si>
  <si>
    <t>Bozkurt</t>
  </si>
  <si>
    <t>Ankara Ufuk Üniversitesi/Hemşirelik YO/Hemşirelik Programı</t>
  </si>
  <si>
    <t>Feyza</t>
  </si>
  <si>
    <t>Erdoğan</t>
  </si>
  <si>
    <t>Tuğba Zeliha</t>
  </si>
  <si>
    <t>Deliktaş</t>
  </si>
  <si>
    <t xml:space="preserve">Batuhan </t>
  </si>
  <si>
    <t>Yürek</t>
  </si>
  <si>
    <t>Avrasya Üniversitesi/Sağlık Bilimleri Fakültesi/Hemşirelik Programı</t>
  </si>
  <si>
    <t>Recep</t>
  </si>
  <si>
    <t>Antalya Bilim Üniversitesi/Sağlık bilimleri Fakültesi/Hemşirelik Programı</t>
  </si>
  <si>
    <t>Aliye Sina</t>
  </si>
  <si>
    <t>Özsoy</t>
  </si>
  <si>
    <t xml:space="preserve">Burdur Mehmet Akif Ersoy Üniversitesi/Bucak SYO/Hemşirelik Programı </t>
  </si>
  <si>
    <t xml:space="preserve">Afyonkarahisar Sağlık Bilimleri Üniversitesi/Hemşirelik Programı </t>
  </si>
  <si>
    <t>YKS Belgesi eksik</t>
  </si>
  <si>
    <t>Sınav Türü</t>
  </si>
  <si>
    <t>YKS</t>
  </si>
  <si>
    <t>DGS</t>
  </si>
  <si>
    <t xml:space="preserve">İstanbul Kent Üniversitesi/Sağlık Bilimleri Fakültesi Hemşirelik Programı </t>
  </si>
  <si>
    <t>Ayla</t>
  </si>
  <si>
    <t>Toplam</t>
  </si>
  <si>
    <t>BAŞARISIZ</t>
  </si>
  <si>
    <t>BAŞARILI</t>
  </si>
  <si>
    <t>Furkan Samet</t>
  </si>
  <si>
    <t>Kınık</t>
  </si>
  <si>
    <t>Kırşehir Ahi Evran Üniversitesi/Sağlık Bilimleri Fakültesi/Hemşirelik Programı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</si>
</sst>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1" fillId="0" borderId="0" xfId="0" applyFont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0" xfId="0" applyFill="1"/>
    <xf numFmtId="0" fontId="2" fillId="0" borderId="0" xfId="0" applyFont="1" applyBorder="1" applyAlignment="1">
      <alignment wrapText="1"/>
    </xf>
    <xf numFmtId="0" fontId="2" fillId="0" borderId="0" xfId="0" applyFont="1" applyBorder="1"/>
    <xf numFmtId="0" fontId="0" fillId="2" borderId="1" xfId="0" applyFill="1" applyBorder="1" applyAlignment="1">
      <alignment wrapTex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4683A-5391-4DBB-9A96-BC7BB1B56B21}">
  <dimension ref="A1:O21"/>
  <sheetViews>
    <sheetView tabSelected="1" zoomScale="70" zoomScaleNormal="70" workbookViewId="0">
      <selection activeCell="I11" sqref="I11"/>
    </sheetView>
  </sheetViews>
  <sheetFormatPr defaultRowHeight="15" x14ac:dyDescent="0.25"/>
  <cols>
    <col min="2" max="2" width="10.85546875" customWidth="1"/>
    <col min="3" max="3" width="12" customWidth="1"/>
    <col min="4" max="4" width="89.140625" style="7" customWidth="1"/>
    <col min="5" max="5" width="11.140625" style="7" bestFit="1" customWidth="1"/>
    <col min="6" max="6" width="15.7109375" style="7" customWidth="1"/>
    <col min="7" max="8" width="22.7109375" style="7" customWidth="1"/>
    <col min="9" max="9" width="28.7109375" style="7" customWidth="1"/>
    <col min="10" max="10" width="17.7109375" style="7" customWidth="1"/>
    <col min="11" max="11" width="13.42578125" customWidth="1"/>
    <col min="12" max="12" width="20.5703125" style="7" customWidth="1"/>
    <col min="13" max="13" width="11.140625" customWidth="1"/>
    <col min="15" max="15" width="19.28515625" customWidth="1"/>
  </cols>
  <sheetData>
    <row r="1" spans="1:15" s="11" customFormat="1" ht="47.25" x14ac:dyDescent="0.25">
      <c r="A1" s="1" t="s">
        <v>0</v>
      </c>
      <c r="B1" s="2" t="s">
        <v>1</v>
      </c>
      <c r="C1" s="2" t="s">
        <v>2</v>
      </c>
      <c r="D1" s="5" t="s">
        <v>3</v>
      </c>
      <c r="E1" s="5" t="s">
        <v>66</v>
      </c>
      <c r="F1" s="5" t="s">
        <v>26</v>
      </c>
      <c r="G1" s="5" t="s">
        <v>4</v>
      </c>
      <c r="H1" s="5" t="s">
        <v>30</v>
      </c>
      <c r="I1" s="5" t="s">
        <v>6</v>
      </c>
      <c r="J1" s="5" t="s">
        <v>7</v>
      </c>
      <c r="K1" s="15" t="s">
        <v>8</v>
      </c>
      <c r="L1" s="5" t="s">
        <v>9</v>
      </c>
      <c r="M1" s="2" t="s">
        <v>10</v>
      </c>
      <c r="N1" s="2" t="s">
        <v>71</v>
      </c>
      <c r="O1" s="3" t="s">
        <v>5</v>
      </c>
    </row>
    <row r="2" spans="1:15" x14ac:dyDescent="0.25">
      <c r="A2" s="8">
        <v>1</v>
      </c>
      <c r="B2" s="9" t="s">
        <v>20</v>
      </c>
      <c r="C2" s="9" t="s">
        <v>11</v>
      </c>
      <c r="D2" s="10" t="s">
        <v>69</v>
      </c>
      <c r="E2" s="10" t="s">
        <v>68</v>
      </c>
      <c r="F2" s="10" t="s">
        <v>24</v>
      </c>
      <c r="G2" s="10">
        <v>2</v>
      </c>
      <c r="H2" s="10">
        <v>2023</v>
      </c>
      <c r="I2" s="10">
        <v>306.01900000000001</v>
      </c>
      <c r="J2" s="10">
        <v>301.42065000000002</v>
      </c>
      <c r="K2" s="9">
        <f t="shared" ref="K2:K21" si="0">(I2/J2)*50</f>
        <v>50.762779524229671</v>
      </c>
      <c r="L2" s="10">
        <v>83.6</v>
      </c>
      <c r="M2" s="9">
        <f t="shared" ref="M2:M21" si="1">L2*0.5</f>
        <v>41.8</v>
      </c>
      <c r="N2" s="9">
        <f t="shared" ref="N2:N21" si="2">K2+M2</f>
        <v>92.562779524229668</v>
      </c>
      <c r="O2" s="9" t="s">
        <v>73</v>
      </c>
    </row>
    <row r="3" spans="1:15" s="11" customFormat="1" x14ac:dyDescent="0.25">
      <c r="A3" s="8">
        <v>2</v>
      </c>
      <c r="B3" s="3" t="s">
        <v>27</v>
      </c>
      <c r="C3" s="3" t="s">
        <v>28</v>
      </c>
      <c r="D3" s="6" t="s">
        <v>29</v>
      </c>
      <c r="E3" s="6" t="s">
        <v>67</v>
      </c>
      <c r="F3" s="6" t="s">
        <v>24</v>
      </c>
      <c r="G3" s="6">
        <v>2</v>
      </c>
      <c r="H3" s="6">
        <v>2022</v>
      </c>
      <c r="I3" s="6">
        <v>353.18700000000001</v>
      </c>
      <c r="J3" s="6">
        <v>345.63076000000001</v>
      </c>
      <c r="K3" s="3">
        <f t="shared" si="0"/>
        <v>51.093108726781146</v>
      </c>
      <c r="L3" s="6">
        <v>74.3</v>
      </c>
      <c r="M3" s="3">
        <f t="shared" si="1"/>
        <v>37.15</v>
      </c>
      <c r="N3" s="3">
        <f t="shared" si="2"/>
        <v>88.243108726781145</v>
      </c>
      <c r="O3" s="9" t="s">
        <v>73</v>
      </c>
    </row>
    <row r="4" spans="1:15" x14ac:dyDescent="0.25">
      <c r="A4" s="8">
        <v>3</v>
      </c>
      <c r="B4" s="3" t="s">
        <v>17</v>
      </c>
      <c r="C4" s="3" t="s">
        <v>31</v>
      </c>
      <c r="D4" s="6" t="s">
        <v>32</v>
      </c>
      <c r="E4" s="6" t="s">
        <v>67</v>
      </c>
      <c r="F4" s="6" t="s">
        <v>24</v>
      </c>
      <c r="G4" s="6">
        <v>1</v>
      </c>
      <c r="H4" s="6">
        <v>2021</v>
      </c>
      <c r="I4" s="6">
        <v>301.69400000000002</v>
      </c>
      <c r="J4" s="6">
        <v>294.66800000000001</v>
      </c>
      <c r="K4" s="3">
        <f t="shared" si="0"/>
        <v>51.192189175614587</v>
      </c>
      <c r="L4" s="6">
        <v>0</v>
      </c>
      <c r="M4" s="3">
        <f t="shared" si="1"/>
        <v>0</v>
      </c>
      <c r="N4" s="3">
        <f t="shared" si="2"/>
        <v>51.192189175614587</v>
      </c>
      <c r="O4" s="9" t="s">
        <v>73</v>
      </c>
    </row>
    <row r="5" spans="1:15" ht="30" x14ac:dyDescent="0.25">
      <c r="A5" s="8">
        <v>4</v>
      </c>
      <c r="B5" s="3" t="s">
        <v>36</v>
      </c>
      <c r="C5" s="3" t="s">
        <v>37</v>
      </c>
      <c r="D5" s="6" t="s">
        <v>38</v>
      </c>
      <c r="E5" s="6" t="s">
        <v>67</v>
      </c>
      <c r="F5" s="6" t="s">
        <v>24</v>
      </c>
      <c r="G5" s="6">
        <v>1</v>
      </c>
      <c r="H5" s="6">
        <v>2023</v>
      </c>
      <c r="I5" s="6">
        <v>419.19200000000001</v>
      </c>
      <c r="J5" s="6">
        <v>349.47617000000002</v>
      </c>
      <c r="K5" s="3">
        <f t="shared" si="0"/>
        <v>59.974332441608247</v>
      </c>
      <c r="L5" s="6">
        <v>0</v>
      </c>
      <c r="M5" s="3">
        <f t="shared" si="1"/>
        <v>0</v>
      </c>
      <c r="N5" s="3">
        <f t="shared" si="2"/>
        <v>59.974332441608247</v>
      </c>
      <c r="O5" s="9" t="s">
        <v>73</v>
      </c>
    </row>
    <row r="6" spans="1:15" x14ac:dyDescent="0.25">
      <c r="A6" s="8">
        <v>5</v>
      </c>
      <c r="B6" s="3" t="s">
        <v>17</v>
      </c>
      <c r="C6" s="3" t="s">
        <v>14</v>
      </c>
      <c r="D6" s="6" t="s">
        <v>64</v>
      </c>
      <c r="E6" s="6" t="s">
        <v>67</v>
      </c>
      <c r="F6" s="6" t="s">
        <v>24</v>
      </c>
      <c r="G6" s="6">
        <v>3</v>
      </c>
      <c r="H6" s="6">
        <v>2021</v>
      </c>
      <c r="I6" s="6">
        <v>298.35199999999998</v>
      </c>
      <c r="J6" s="6">
        <v>294.66800000000001</v>
      </c>
      <c r="K6" s="3">
        <f t="shared" si="0"/>
        <v>50.625110293618583</v>
      </c>
      <c r="L6" s="6">
        <v>73</v>
      </c>
      <c r="M6" s="3">
        <f t="shared" si="1"/>
        <v>36.5</v>
      </c>
      <c r="N6" s="3">
        <f t="shared" si="2"/>
        <v>87.125110293618576</v>
      </c>
      <c r="O6" s="9" t="s">
        <v>73</v>
      </c>
    </row>
    <row r="7" spans="1:15" x14ac:dyDescent="0.25">
      <c r="A7" s="8">
        <v>6</v>
      </c>
      <c r="B7" s="9" t="s">
        <v>23</v>
      </c>
      <c r="C7" s="9" t="s">
        <v>21</v>
      </c>
      <c r="D7" s="10" t="s">
        <v>22</v>
      </c>
      <c r="E7" s="10" t="s">
        <v>67</v>
      </c>
      <c r="F7" s="10" t="s">
        <v>24</v>
      </c>
      <c r="G7" s="10">
        <v>1</v>
      </c>
      <c r="H7" s="10">
        <v>2023</v>
      </c>
      <c r="I7" s="10">
        <v>387.60500000000002</v>
      </c>
      <c r="J7" s="10">
        <v>349.47617000000002</v>
      </c>
      <c r="K7" s="9">
        <f t="shared" si="0"/>
        <v>55.455140188814589</v>
      </c>
      <c r="L7" s="10">
        <v>0</v>
      </c>
      <c r="M7" s="9">
        <f t="shared" si="1"/>
        <v>0</v>
      </c>
      <c r="N7" s="9">
        <f t="shared" si="2"/>
        <v>55.455140188814589</v>
      </c>
      <c r="O7" s="9" t="s">
        <v>73</v>
      </c>
    </row>
    <row r="8" spans="1:15" ht="30" x14ac:dyDescent="0.25">
      <c r="A8" s="8">
        <v>7</v>
      </c>
      <c r="B8" s="3" t="s">
        <v>61</v>
      </c>
      <c r="C8" s="3" t="s">
        <v>62</v>
      </c>
      <c r="D8" s="6" t="s">
        <v>63</v>
      </c>
      <c r="E8" s="6"/>
      <c r="F8" s="14" t="s">
        <v>65</v>
      </c>
      <c r="G8" s="6"/>
      <c r="H8" s="6"/>
      <c r="I8" s="6"/>
      <c r="J8" s="6"/>
      <c r="K8" s="3" t="e">
        <f t="shared" si="0"/>
        <v>#DIV/0!</v>
      </c>
      <c r="L8" s="6"/>
      <c r="M8" s="3">
        <f t="shared" si="1"/>
        <v>0</v>
      </c>
      <c r="N8" s="3" t="e">
        <f t="shared" si="2"/>
        <v>#DIV/0!</v>
      </c>
      <c r="O8" s="9" t="s">
        <v>72</v>
      </c>
    </row>
    <row r="9" spans="1:15" x14ac:dyDescent="0.25">
      <c r="A9" s="8">
        <v>8</v>
      </c>
      <c r="B9" s="3" t="s">
        <v>19</v>
      </c>
      <c r="C9" s="3" t="s">
        <v>33</v>
      </c>
      <c r="D9" s="6" t="s">
        <v>34</v>
      </c>
      <c r="E9" s="6" t="s">
        <v>67</v>
      </c>
      <c r="F9" s="6"/>
      <c r="G9" s="6">
        <v>1</v>
      </c>
      <c r="H9" s="6">
        <v>2022</v>
      </c>
      <c r="I9" s="14">
        <v>326.37900000000002</v>
      </c>
      <c r="J9" s="6">
        <v>345.63076000000001</v>
      </c>
      <c r="K9" s="3">
        <f t="shared" si="0"/>
        <v>47.214981675820752</v>
      </c>
      <c r="L9" s="6">
        <v>84.83</v>
      </c>
      <c r="M9" s="3">
        <f t="shared" si="1"/>
        <v>42.414999999999999</v>
      </c>
      <c r="N9" s="3">
        <f t="shared" si="2"/>
        <v>89.629981675820744</v>
      </c>
      <c r="O9" s="3" t="s">
        <v>72</v>
      </c>
    </row>
    <row r="10" spans="1:15" ht="30" x14ac:dyDescent="0.25">
      <c r="A10" s="8">
        <v>9</v>
      </c>
      <c r="B10" s="3" t="s">
        <v>18</v>
      </c>
      <c r="C10" s="3" t="s">
        <v>35</v>
      </c>
      <c r="D10" s="6" t="s">
        <v>25</v>
      </c>
      <c r="E10" s="6"/>
      <c r="F10" s="14" t="s">
        <v>65</v>
      </c>
      <c r="G10" s="6"/>
      <c r="H10" s="6"/>
      <c r="I10" s="6"/>
      <c r="J10" s="6"/>
      <c r="K10" s="3" t="e">
        <f t="shared" si="0"/>
        <v>#DIV/0!</v>
      </c>
      <c r="L10" s="6"/>
      <c r="M10" s="3">
        <f t="shared" si="1"/>
        <v>0</v>
      </c>
      <c r="N10" s="3" t="e">
        <f t="shared" si="2"/>
        <v>#DIV/0!</v>
      </c>
      <c r="O10" s="3" t="s">
        <v>72</v>
      </c>
    </row>
    <row r="11" spans="1:15" x14ac:dyDescent="0.25">
      <c r="A11" s="8">
        <v>10</v>
      </c>
      <c r="B11" s="3" t="s">
        <v>39</v>
      </c>
      <c r="C11" s="3" t="s">
        <v>13</v>
      </c>
      <c r="D11" s="6" t="s">
        <v>40</v>
      </c>
      <c r="E11" s="6" t="s">
        <v>67</v>
      </c>
      <c r="F11" s="6" t="s">
        <v>24</v>
      </c>
      <c r="G11" s="6">
        <v>1</v>
      </c>
      <c r="H11" s="6">
        <v>2023</v>
      </c>
      <c r="I11" s="14">
        <v>224.84899999999999</v>
      </c>
      <c r="J11" s="6">
        <v>349.47617000000002</v>
      </c>
      <c r="K11" s="3">
        <f t="shared" si="0"/>
        <v>32.169432324956517</v>
      </c>
      <c r="L11" s="6">
        <v>0</v>
      </c>
      <c r="M11" s="3">
        <f t="shared" si="1"/>
        <v>0</v>
      </c>
      <c r="N11" s="3">
        <f t="shared" si="2"/>
        <v>32.169432324956517</v>
      </c>
      <c r="O11" s="3" t="s">
        <v>72</v>
      </c>
    </row>
    <row r="12" spans="1:15" x14ac:dyDescent="0.25">
      <c r="A12" s="8">
        <v>11</v>
      </c>
      <c r="B12" s="3" t="s">
        <v>41</v>
      </c>
      <c r="C12" s="3" t="s">
        <v>31</v>
      </c>
      <c r="D12" s="6" t="s">
        <v>42</v>
      </c>
      <c r="E12" s="6" t="s">
        <v>67</v>
      </c>
      <c r="F12" s="6" t="s">
        <v>24</v>
      </c>
      <c r="G12" s="6">
        <v>1</v>
      </c>
      <c r="H12" s="6">
        <v>2023</v>
      </c>
      <c r="I12" s="14">
        <v>324.017</v>
      </c>
      <c r="J12" s="6">
        <v>349.47617000000002</v>
      </c>
      <c r="K12" s="3">
        <f t="shared" si="0"/>
        <v>46.357524176827276</v>
      </c>
      <c r="L12" s="6">
        <v>0</v>
      </c>
      <c r="M12" s="3">
        <f t="shared" si="1"/>
        <v>0</v>
      </c>
      <c r="N12" s="3">
        <f t="shared" si="2"/>
        <v>46.357524176827276</v>
      </c>
      <c r="O12" s="3" t="s">
        <v>72</v>
      </c>
    </row>
    <row r="13" spans="1:15" ht="75" x14ac:dyDescent="0.25">
      <c r="A13" s="8">
        <v>12</v>
      </c>
      <c r="B13" s="3" t="s">
        <v>43</v>
      </c>
      <c r="C13" s="3" t="s">
        <v>12</v>
      </c>
      <c r="D13" s="6" t="s">
        <v>25</v>
      </c>
      <c r="E13" s="6" t="s">
        <v>67</v>
      </c>
      <c r="F13" s="14" t="s">
        <v>44</v>
      </c>
      <c r="G13" s="6">
        <v>1</v>
      </c>
      <c r="H13" s="6">
        <v>2023</v>
      </c>
      <c r="I13" s="14">
        <v>215.35400000000001</v>
      </c>
      <c r="J13" s="6">
        <v>349.47617000000002</v>
      </c>
      <c r="K13" s="3">
        <f t="shared" si="0"/>
        <v>30.810970602087117</v>
      </c>
      <c r="L13" s="6">
        <v>0</v>
      </c>
      <c r="M13" s="3">
        <f t="shared" si="1"/>
        <v>0</v>
      </c>
      <c r="N13" s="3">
        <f t="shared" si="2"/>
        <v>30.810970602087117</v>
      </c>
      <c r="O13" s="3" t="s">
        <v>72</v>
      </c>
    </row>
    <row r="14" spans="1:15" ht="30" x14ac:dyDescent="0.25">
      <c r="A14" s="8">
        <v>13</v>
      </c>
      <c r="B14" s="3" t="s">
        <v>45</v>
      </c>
      <c r="C14" s="3" t="s">
        <v>15</v>
      </c>
      <c r="D14" s="6" t="s">
        <v>46</v>
      </c>
      <c r="E14" s="6" t="s">
        <v>67</v>
      </c>
      <c r="F14" s="6" t="s">
        <v>24</v>
      </c>
      <c r="G14" s="6">
        <v>1</v>
      </c>
      <c r="H14" s="6">
        <v>2023</v>
      </c>
      <c r="I14" s="14">
        <v>321.82400000000001</v>
      </c>
      <c r="J14" s="6">
        <v>349.47617000000002</v>
      </c>
      <c r="K14" s="3">
        <f t="shared" si="0"/>
        <v>46.043768878433113</v>
      </c>
      <c r="L14" s="6">
        <v>86.2</v>
      </c>
      <c r="M14" s="3">
        <f t="shared" si="1"/>
        <v>43.1</v>
      </c>
      <c r="N14" s="3">
        <f t="shared" si="2"/>
        <v>89.143768878433121</v>
      </c>
      <c r="O14" s="3" t="s">
        <v>72</v>
      </c>
    </row>
    <row r="15" spans="1:15" x14ac:dyDescent="0.25">
      <c r="A15" s="8">
        <v>14</v>
      </c>
      <c r="B15" s="3" t="s">
        <v>47</v>
      </c>
      <c r="C15" s="3" t="s">
        <v>48</v>
      </c>
      <c r="D15" s="6" t="s">
        <v>49</v>
      </c>
      <c r="E15" s="6" t="s">
        <v>67</v>
      </c>
      <c r="F15" s="6" t="s">
        <v>24</v>
      </c>
      <c r="G15" s="6">
        <v>3</v>
      </c>
      <c r="H15" s="6">
        <v>2021</v>
      </c>
      <c r="I15" s="14">
        <v>283.83999999999997</v>
      </c>
      <c r="J15" s="6">
        <v>294.66800000000001</v>
      </c>
      <c r="K15" s="3">
        <f t="shared" si="0"/>
        <v>48.162677996932132</v>
      </c>
      <c r="L15" s="6">
        <v>74.2</v>
      </c>
      <c r="M15" s="3">
        <f t="shared" si="1"/>
        <v>37.1</v>
      </c>
      <c r="N15" s="3">
        <f t="shared" si="2"/>
        <v>85.262677996932126</v>
      </c>
      <c r="O15" s="3" t="s">
        <v>72</v>
      </c>
    </row>
    <row r="16" spans="1:15" x14ac:dyDescent="0.25">
      <c r="A16" s="8">
        <v>15</v>
      </c>
      <c r="B16" s="3" t="s">
        <v>70</v>
      </c>
      <c r="C16" s="3" t="s">
        <v>50</v>
      </c>
      <c r="D16" s="6" t="s">
        <v>51</v>
      </c>
      <c r="E16" s="6" t="s">
        <v>67</v>
      </c>
      <c r="F16" s="6" t="s">
        <v>24</v>
      </c>
      <c r="G16" s="6">
        <v>2</v>
      </c>
      <c r="H16" s="6">
        <v>2022</v>
      </c>
      <c r="I16" s="14">
        <v>329.32400000000001</v>
      </c>
      <c r="J16" s="6">
        <v>345.63076000000001</v>
      </c>
      <c r="K16" s="3">
        <f t="shared" si="0"/>
        <v>47.641014358791445</v>
      </c>
      <c r="L16" s="6">
        <v>71.400000000000006</v>
      </c>
      <c r="M16" s="3">
        <f t="shared" si="1"/>
        <v>35.700000000000003</v>
      </c>
      <c r="N16" s="3">
        <f t="shared" si="2"/>
        <v>83.341014358791455</v>
      </c>
      <c r="O16" s="3" t="s">
        <v>72</v>
      </c>
    </row>
    <row r="17" spans="1:15" x14ac:dyDescent="0.25">
      <c r="A17" s="8">
        <v>16</v>
      </c>
      <c r="B17" s="3" t="s">
        <v>52</v>
      </c>
      <c r="C17" s="3" t="s">
        <v>53</v>
      </c>
      <c r="D17" s="6" t="s">
        <v>63</v>
      </c>
      <c r="E17" s="6" t="s">
        <v>68</v>
      </c>
      <c r="F17" s="6" t="s">
        <v>24</v>
      </c>
      <c r="G17" s="6">
        <v>3</v>
      </c>
      <c r="H17" s="6">
        <v>2023</v>
      </c>
      <c r="I17" s="14">
        <v>299.22899999999998</v>
      </c>
      <c r="J17" s="6">
        <v>301.42065000000002</v>
      </c>
      <c r="K17" s="3">
        <f t="shared" si="0"/>
        <v>49.636446607092111</v>
      </c>
      <c r="L17" s="6">
        <v>79.3</v>
      </c>
      <c r="M17" s="3">
        <f t="shared" si="1"/>
        <v>39.65</v>
      </c>
      <c r="N17" s="3">
        <f t="shared" si="2"/>
        <v>89.286446607092103</v>
      </c>
      <c r="O17" s="3" t="s">
        <v>72</v>
      </c>
    </row>
    <row r="18" spans="1:15" x14ac:dyDescent="0.25">
      <c r="A18" s="8">
        <v>17</v>
      </c>
      <c r="B18" s="3" t="s">
        <v>54</v>
      </c>
      <c r="C18" s="3" t="s">
        <v>55</v>
      </c>
      <c r="D18" s="6" t="s">
        <v>64</v>
      </c>
      <c r="E18" s="6" t="s">
        <v>68</v>
      </c>
      <c r="F18" s="6" t="s">
        <v>24</v>
      </c>
      <c r="G18" s="6">
        <v>2</v>
      </c>
      <c r="H18" s="6">
        <v>2023</v>
      </c>
      <c r="I18" s="14">
        <v>300.69299999999998</v>
      </c>
      <c r="J18" s="6">
        <v>301.42065000000002</v>
      </c>
      <c r="K18" s="3">
        <f t="shared" si="0"/>
        <v>49.879296590993341</v>
      </c>
      <c r="L18" s="6">
        <v>73.599999999999994</v>
      </c>
      <c r="M18" s="3">
        <f t="shared" si="1"/>
        <v>36.799999999999997</v>
      </c>
      <c r="N18" s="3">
        <f t="shared" si="2"/>
        <v>86.679296590993346</v>
      </c>
      <c r="O18" s="3" t="s">
        <v>72</v>
      </c>
    </row>
    <row r="19" spans="1:15" s="11" customFormat="1" x14ac:dyDescent="0.25">
      <c r="A19" s="8">
        <v>18</v>
      </c>
      <c r="B19" s="3" t="s">
        <v>56</v>
      </c>
      <c r="C19" s="3" t="s">
        <v>57</v>
      </c>
      <c r="D19" s="6" t="s">
        <v>58</v>
      </c>
      <c r="E19" s="6" t="s">
        <v>67</v>
      </c>
      <c r="F19" s="6" t="s">
        <v>24</v>
      </c>
      <c r="G19" s="6">
        <v>2</v>
      </c>
      <c r="H19" s="6">
        <v>2022</v>
      </c>
      <c r="I19" s="14">
        <v>334.75900000000001</v>
      </c>
      <c r="J19" s="6">
        <v>345.63076000000001</v>
      </c>
      <c r="K19" s="3">
        <f t="shared" si="0"/>
        <v>48.427258036871493</v>
      </c>
      <c r="L19" s="6">
        <v>68</v>
      </c>
      <c r="M19" s="3">
        <f t="shared" si="1"/>
        <v>34</v>
      </c>
      <c r="N19" s="3">
        <f t="shared" si="2"/>
        <v>82.427258036871493</v>
      </c>
      <c r="O19" s="3" t="s">
        <v>72</v>
      </c>
    </row>
    <row r="20" spans="1:15" x14ac:dyDescent="0.25">
      <c r="A20" s="8">
        <v>19</v>
      </c>
      <c r="B20" s="3" t="s">
        <v>59</v>
      </c>
      <c r="C20" s="3" t="s">
        <v>16</v>
      </c>
      <c r="D20" s="6" t="s">
        <v>60</v>
      </c>
      <c r="E20" s="6" t="s">
        <v>67</v>
      </c>
      <c r="F20" s="10" t="s">
        <v>24</v>
      </c>
      <c r="G20" s="6">
        <v>1</v>
      </c>
      <c r="H20" s="6">
        <v>2023</v>
      </c>
      <c r="I20" s="14">
        <v>327.315</v>
      </c>
      <c r="J20" s="6">
        <v>349.47617000000002</v>
      </c>
      <c r="K20" s="3">
        <f t="shared" si="0"/>
        <v>46.829373230226253</v>
      </c>
      <c r="L20" s="6">
        <v>78.599999999999994</v>
      </c>
      <c r="M20" s="3">
        <f t="shared" si="1"/>
        <v>39.299999999999997</v>
      </c>
      <c r="N20" s="3">
        <f t="shared" si="2"/>
        <v>86.12937323022625</v>
      </c>
      <c r="O20" s="9" t="s">
        <v>72</v>
      </c>
    </row>
    <row r="21" spans="1:15" x14ac:dyDescent="0.25">
      <c r="A21" s="8">
        <v>20</v>
      </c>
      <c r="B21" s="9" t="s">
        <v>74</v>
      </c>
      <c r="C21" s="9" t="s">
        <v>75</v>
      </c>
      <c r="D21" s="10" t="s">
        <v>76</v>
      </c>
      <c r="E21" s="10" t="s">
        <v>67</v>
      </c>
      <c r="F21" s="10" t="s">
        <v>24</v>
      </c>
      <c r="G21" s="10">
        <v>3</v>
      </c>
      <c r="H21" s="10">
        <v>2021</v>
      </c>
      <c r="I21" s="14">
        <v>289.57</v>
      </c>
      <c r="J21" s="6">
        <v>294.66800000000001</v>
      </c>
      <c r="K21" s="9">
        <f t="shared" si="0"/>
        <v>49.134958665345401</v>
      </c>
      <c r="L21" s="10">
        <v>73.099999999999994</v>
      </c>
      <c r="M21" s="9">
        <f t="shared" si="1"/>
        <v>36.549999999999997</v>
      </c>
      <c r="N21" s="9">
        <f t="shared" si="2"/>
        <v>85.684958665345391</v>
      </c>
      <c r="O21" s="9" t="s">
        <v>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3F96F-39CF-413C-9EE0-20479A221060}">
  <dimension ref="A1:O3"/>
  <sheetViews>
    <sheetView zoomScale="70" zoomScaleNormal="70" workbookViewId="0">
      <selection activeCell="J2" sqref="J2"/>
    </sheetView>
  </sheetViews>
  <sheetFormatPr defaultRowHeight="15" x14ac:dyDescent="0.25"/>
  <cols>
    <col min="2" max="2" width="10.85546875" customWidth="1"/>
    <col min="3" max="3" width="12" customWidth="1"/>
    <col min="4" max="4" width="89.140625" style="7" customWidth="1"/>
    <col min="5" max="5" width="11.140625" style="7" bestFit="1" customWidth="1"/>
    <col min="6" max="6" width="15.7109375" style="7" customWidth="1"/>
    <col min="7" max="8" width="22.7109375" style="7" customWidth="1"/>
    <col min="9" max="9" width="28.7109375" style="7" customWidth="1"/>
    <col min="10" max="10" width="17.7109375" style="7" customWidth="1"/>
    <col min="11" max="11" width="13.42578125" customWidth="1"/>
    <col min="12" max="12" width="20.5703125" style="7" customWidth="1"/>
    <col min="13" max="13" width="11.140625" customWidth="1"/>
    <col min="15" max="15" width="19.28515625" customWidth="1"/>
  </cols>
  <sheetData>
    <row r="1" spans="1:15" s="11" customFormat="1" ht="47.25" x14ac:dyDescent="0.25">
      <c r="A1" s="1" t="s">
        <v>0</v>
      </c>
      <c r="B1" s="2" t="s">
        <v>1</v>
      </c>
      <c r="C1" s="2" t="s">
        <v>2</v>
      </c>
      <c r="D1" s="5" t="s">
        <v>3</v>
      </c>
      <c r="E1" s="5" t="s">
        <v>66</v>
      </c>
      <c r="F1" s="5" t="s">
        <v>26</v>
      </c>
      <c r="G1" s="5" t="s">
        <v>4</v>
      </c>
      <c r="H1" s="5" t="s">
        <v>30</v>
      </c>
      <c r="I1" s="5" t="s">
        <v>6</v>
      </c>
      <c r="J1" s="5" t="s">
        <v>7</v>
      </c>
      <c r="K1" s="4" t="s">
        <v>8</v>
      </c>
      <c r="L1" s="12" t="s">
        <v>9</v>
      </c>
      <c r="M1" s="13" t="s">
        <v>10</v>
      </c>
      <c r="N1" s="13" t="s">
        <v>71</v>
      </c>
      <c r="O1" t="s">
        <v>5</v>
      </c>
    </row>
    <row r="2" spans="1:15" x14ac:dyDescent="0.25">
      <c r="A2" s="8">
        <v>1</v>
      </c>
      <c r="B2" s="3" t="s">
        <v>39</v>
      </c>
      <c r="C2" s="3" t="s">
        <v>13</v>
      </c>
      <c r="D2" s="6" t="s">
        <v>40</v>
      </c>
      <c r="E2" s="6" t="s">
        <v>67</v>
      </c>
      <c r="F2" s="6" t="s">
        <v>24</v>
      </c>
      <c r="G2" s="6">
        <v>1</v>
      </c>
      <c r="H2" s="6">
        <v>2023</v>
      </c>
      <c r="I2" s="14">
        <v>224.84899999999999</v>
      </c>
      <c r="J2" s="6">
        <v>349.47617000000002</v>
      </c>
      <c r="K2">
        <f>(I2/J2)*50</f>
        <v>32.169432324956517</v>
      </c>
      <c r="L2" s="7">
        <v>0</v>
      </c>
      <c r="M2">
        <f>L2*0.5</f>
        <v>0</v>
      </c>
      <c r="N2">
        <f>K2+M2</f>
        <v>32.169432324956517</v>
      </c>
      <c r="O2" t="s">
        <v>72</v>
      </c>
    </row>
    <row r="3" spans="1:15" x14ac:dyDescent="0.25">
      <c r="A3" s="8">
        <v>2</v>
      </c>
      <c r="B3" s="3" t="s">
        <v>52</v>
      </c>
      <c r="C3" s="3" t="s">
        <v>53</v>
      </c>
      <c r="D3" s="6" t="s">
        <v>63</v>
      </c>
      <c r="E3" s="6" t="s">
        <v>68</v>
      </c>
      <c r="F3" s="6" t="s">
        <v>24</v>
      </c>
      <c r="G3" s="6">
        <v>3</v>
      </c>
      <c r="H3" s="6">
        <v>2023</v>
      </c>
      <c r="I3" s="14">
        <v>299.22899999999998</v>
      </c>
      <c r="J3" s="6">
        <v>301.42065000000002</v>
      </c>
      <c r="K3">
        <f>(I3/J3)*50</f>
        <v>49.636446607092111</v>
      </c>
      <c r="L3" s="7">
        <v>79.3</v>
      </c>
      <c r="M3">
        <f>L3*0.5</f>
        <v>39.65</v>
      </c>
      <c r="N3">
        <f>K3+M3</f>
        <v>89.286446607092103</v>
      </c>
      <c r="O3" t="s">
        <v>72</v>
      </c>
    </row>
  </sheetData>
  <sortState ref="A2:O66">
    <sortCondition ref="O2:O6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2023-2024 ÖSYM Puan Yatay Geçiş</vt:lpstr>
      <vt:lpstr>2023-2024 Kurumiçi Yatay Geçiş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USER</cp:lastModifiedBy>
  <dcterms:created xsi:type="dcterms:W3CDTF">2015-06-05T18:19:34Z</dcterms:created>
  <dcterms:modified xsi:type="dcterms:W3CDTF">2024-02-09T14:39:12Z</dcterms:modified>
</cp:coreProperties>
</file>