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macbookair/Downloads/"/>
    </mc:Choice>
  </mc:AlternateContent>
  <xr:revisionPtr revIDLastSave="0" documentId="13_ncr:1_{2081F944-E5BA-E74D-AD36-5857C8219B79}" xr6:coauthVersionLast="47" xr6:coauthVersionMax="47" xr10:uidLastSave="{00000000-0000-0000-0000-000000000000}"/>
  <bookViews>
    <workbookView xWindow="0" yWindow="500" windowWidth="38220" windowHeight="19340" activeTab="1" xr2:uid="{00000000-000D-0000-FFFF-FFFF00000000}"/>
  </bookViews>
  <sheets>
    <sheet name="Sayfa1" sheetId="1" r:id="rId1"/>
    <sheet name="Sayf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M19" i="1" s="1"/>
  <c r="L13" i="1"/>
  <c r="L19" i="1" s="1"/>
  <c r="K13" i="1"/>
  <c r="K19" i="1" s="1"/>
  <c r="J13" i="1"/>
  <c r="K7" i="1"/>
  <c r="L7" i="1"/>
  <c r="J9" i="1" s="1"/>
  <c r="M7" i="1"/>
  <c r="J7" i="1"/>
  <c r="M2" i="1"/>
  <c r="M3" i="1"/>
  <c r="M4" i="1"/>
  <c r="M5" i="1"/>
  <c r="M1" i="1"/>
  <c r="L2" i="1"/>
  <c r="L3" i="1"/>
  <c r="L4" i="1"/>
  <c r="L5" i="1"/>
  <c r="L1" i="1"/>
  <c r="K2" i="1"/>
  <c r="K3" i="1"/>
  <c r="K4" i="1"/>
  <c r="K5" i="1"/>
  <c r="K1" i="1"/>
  <c r="J2" i="1"/>
  <c r="J3" i="1"/>
  <c r="J4" i="1"/>
  <c r="J5" i="1"/>
  <c r="J1" i="1"/>
  <c r="J19" i="1" l="1"/>
  <c r="J21" i="1" s="1"/>
</calcChain>
</file>

<file path=xl/sharedStrings.xml><?xml version="1.0" encoding="utf-8"?>
<sst xmlns="http://schemas.openxmlformats.org/spreadsheetml/2006/main" count="231" uniqueCount="135">
  <si>
    <t>Faktör / Başlık</t>
  </si>
  <si>
    <t>Faktör Ağırlıklı Ortalama (%)</t>
  </si>
  <si>
    <t>İfade (Tam metin)</t>
  </si>
  <si>
    <t>İfade Ağırlıklı Ortalama (%)</t>
  </si>
  <si>
    <t>Güçlü / Gelişmeye Açık</t>
  </si>
  <si>
    <t>Birim yönetimim tarafından alınan kararlar şeffaf olarak ilan edilmektedir.</t>
  </si>
  <si>
    <t>Güçlü</t>
  </si>
  <si>
    <t>Birimimde çalışmaktan mutluyum.</t>
  </si>
  <si>
    <t>Birimimde kalite kültürü ve kalite anlayışı mevcuttur.</t>
  </si>
  <si>
    <t>Birimimde karar alma mekanizmalarında akademik personelin görüşleri alınmaktadır.</t>
  </si>
  <si>
    <t>Gelişmeye Açık</t>
  </si>
  <si>
    <t>Birimimdeki derslerde öğrenci merkezli uygulamalar teşvik edilmektedir.</t>
  </si>
  <si>
    <t>Birimimde ders dağılımları uzmanlık alanlarına göre yapılmaktadır.</t>
  </si>
  <si>
    <t>Birimimde eğitim öğretim faaliyetleri yeterli düzeydedir.</t>
  </si>
  <si>
    <t>Birimimde eğitim-öğretim faaliyetlerinin yürütülmesi için yeterli fiziki ortam sağlanmaktadır.</t>
  </si>
  <si>
    <t>Birimimde araştırmaları teşvik edici bir anlayış vardır.</t>
  </si>
  <si>
    <t>Birimimde AR-GE ile ilgili bilgilendirmeler yeterlidir.</t>
  </si>
  <si>
    <t>Birimim toplumsal katkıyı artırmaya yönelik politikalar izlemektedir.</t>
  </si>
  <si>
    <t>Birimimde yapılan etkinlikler topluma katkı sağlamaktadır.</t>
  </si>
  <si>
    <t>Birimimde çalışma ortamı yeterlidir.</t>
  </si>
  <si>
    <t>Birimimde internet alt yapısı yeterlidir.</t>
  </si>
  <si>
    <t>Yönetim Liderlik Aidiyet</t>
  </si>
  <si>
    <t>Eğitim Öğretim</t>
  </si>
  <si>
    <t>Toplumsal Katkı</t>
  </si>
  <si>
    <t>Ar-Ge</t>
  </si>
  <si>
    <t>82,67</t>
  </si>
  <si>
    <t>77,33</t>
  </si>
  <si>
    <t>74,89</t>
  </si>
  <si>
    <t>75,33</t>
  </si>
  <si>
    <t>86,22</t>
  </si>
  <si>
    <t>86,67</t>
  </si>
  <si>
    <t>80,89</t>
  </si>
  <si>
    <t>84,44</t>
  </si>
  <si>
    <t>83,11</t>
  </si>
  <si>
    <t>81,33</t>
  </si>
  <si>
    <t>69,78</t>
  </si>
  <si>
    <t>75,56</t>
  </si>
  <si>
    <t>74,22</t>
  </si>
  <si>
    <t>76,00</t>
  </si>
  <si>
    <t>74,67</t>
  </si>
  <si>
    <t>Çalışma Ortamı</t>
  </si>
  <si>
    <t>Genç ve dinamik kadro</t>
  </si>
  <si>
    <t>Şeffaf ve erişilebilir yönetim</t>
  </si>
  <si>
    <t>İyi iletişim ve uyum</t>
  </si>
  <si>
    <t>Birlikte çalışma kültürü</t>
  </si>
  <si>
    <t>Bölgesel ihtiyaçlara duyarlı, uygulamalı eğitim</t>
  </si>
  <si>
    <t>Birimimde iş ve görev tanımları açıktır.</t>
  </si>
  <si>
    <t>Birimim çeşitli sivil toplum kuruluşlarıyla ortak çalışmalar yürütmektedir.</t>
  </si>
  <si>
    <t>Uyum ve ekip ruhu</t>
  </si>
  <si>
    <t>Özveri ve çalışkanlık</t>
  </si>
  <si>
    <t>Rahat ve olumlu çalışma ortamı</t>
  </si>
  <si>
    <t>Öğrencilere sunulan fırsatlar (ÇAP gibi)</t>
  </si>
  <si>
    <t>Sorumluluk bilinci</t>
  </si>
  <si>
    <t>Birimimde öğrencilerin görüşlerini sunacağı iletişim kanalları mevcuttur.</t>
  </si>
  <si>
    <t>Birimimde bireysel farklılıklara saygı gösterilmektedir.</t>
  </si>
  <si>
    <t>Birimimde öğrencilerin sorun ve önerilerine karşı duyarlı bir tutum sergilenmektedir.</t>
  </si>
  <si>
    <t>Öğrenci değişim programı (Erasmus, Farabi, vd.) bilgilendirmeleri yeterlidir.</t>
  </si>
  <si>
    <t>Program amaçlarına uygun güncel bir eğitim sunulmaktadır.</t>
  </si>
  <si>
    <t>Birimimde staj/uygulamalı eğitim yeterlidir.</t>
  </si>
  <si>
    <t>Derslerde öğrenci merkezli öğretim yöntemleri kullanılmaktadır.</t>
  </si>
  <si>
    <t>Öğretim elemanları mesleki/kariyer gelişimime katkı sağlamaktadır.</t>
  </si>
  <si>
    <t>Birimimde öğrenci araştırmaları teşvik edilmektedir.</t>
  </si>
  <si>
    <t>Birimimde öğrencilere yönelik yürütülen projeler hakkında yeterli bilgilendirme yapılmaktadır.</t>
  </si>
  <si>
    <t>Birimimde yeterli çalışma alanı bulunmaktadır.</t>
  </si>
  <si>
    <t>Birimimde çeşitli sivil toplum kuruluşlarıyla ortak çalışmalar yürütülmektedir.</t>
  </si>
  <si>
    <t>Hocaların ilgisi, güler yüzü ve yardımseverliği</t>
  </si>
  <si>
    <t>Öğretim üyelerinin alanlarında yetkin ve bilgili olması</t>
  </si>
  <si>
    <t>Laboratuvar ve uygulama imkanlarının iyi olması</t>
  </si>
  <si>
    <t>Öğrenci toplulukları ve sosyal etkinliklerin çeşitliliği</t>
  </si>
  <si>
    <t>Bölümlerin uygulamalı eğitime önem vermesi / sektörle iş birliği</t>
  </si>
  <si>
    <t>Fiziki altyapı yetersizliği (derslik, çalışma alanı, laboratuvar eksikliği, eski bina)</t>
  </si>
  <si>
    <t>İnternet altyapısı çok yetersiz / Wi-Fi yok ya da çok yavaş</t>
  </si>
  <si>
    <t>Staj ve uygulamalı eğitim imkanlarının yetersiz olması</t>
  </si>
  <si>
    <t>Erasmus, Farabi, Mevlana gibi değişim programları hakkında bilgilendirme ve destek yok</t>
  </si>
  <si>
    <t>Öğrenci merkezli ders işlenişi çok az / klasik anlatım ağırlıklı</t>
  </si>
  <si>
    <t>İnternet altyapısı çok yetersiz / Wi-Fi yok, yavaş, kesiliyor</t>
  </si>
  <si>
    <t>Fiziki ortam yetersiz: Derslikler eski, laboratuvarlar eksik, çalışma odaları yok</t>
  </si>
  <si>
    <t>AR-GE duyuruları ve bilgilendirmeler yetersiz</t>
  </si>
  <si>
    <t>Bürokratik süreçler çok yavaş / karar alma uzun sürüyor</t>
  </si>
  <si>
    <t>Sosyal tesis ve dinlenme alanları yok / kantin, yemekhane yetersiz</t>
  </si>
  <si>
    <t>Staj/uygulamalı eğitim bilgilendirmeleri yeterliydi.</t>
  </si>
  <si>
    <t>Üniversitemi adaylara tavsiye ederim.</t>
  </si>
  <si>
    <t>Üniversite yönetimi tarafından alınan kararların şeffaf olarak ilan edilmesinden memnunum.</t>
  </si>
  <si>
    <t>69,55</t>
  </si>
  <si>
    <t>78,18</t>
  </si>
  <si>
    <t>Programın amaç ve hedeflerine uygun bir eğitim aldım.</t>
  </si>
  <si>
    <t>Aldığım eğitim teknolojik gelişmeleri içeriyordu.</t>
  </si>
  <si>
    <t>Alanım dışında aldığım seçmeli ders çeşitliliği yeterliydi.</t>
  </si>
  <si>
    <t>Aldığım eğitimin iş hayatım için yeterli olduğunu/olacağını düşünüyorum</t>
  </si>
  <si>
    <t>Üniversitemdeki toplumsal katkı faaliyetleri yeterliydi.</t>
  </si>
  <si>
    <t>Üniversite eğitimim ile kendi başıma yeni bilgi ve beceriler edinme yeteneği kazandım.</t>
  </si>
  <si>
    <t>Öğretim kadrosu/hocaların ilgisi ve iletişimi</t>
  </si>
  <si>
    <t>Eğitim kalitesi ve teorik-pratik denge</t>
  </si>
  <si>
    <t>Kampüsün konumu/doğası/ferah ortam</t>
  </si>
  <si>
    <t>Proje desteği (Erasmus, TÜBİTAK, TEKNOFEST)</t>
  </si>
  <si>
    <t>Kütüphane ve laboratuvar imkanları</t>
  </si>
  <si>
    <t>“Yok” / “Hiçbir şey”</t>
  </si>
  <si>
    <t>Ekipman/teknolojik donanım eksikliği</t>
  </si>
  <si>
    <t>Seçmeli ders çeşitliliği çok az</t>
  </si>
  <si>
    <t>Şehir uzaklığı/sosyal imkan eksikliği</t>
  </si>
  <si>
    <t>Genel olarak “gelişmekte olan üniversite” algısı</t>
  </si>
  <si>
    <t>Etik konulara yönelik yeterli hassasiyet (uygulamalarda fırsat eşitliği, tarafsızlık, şeffaflık vb.) gösterilmektedir.</t>
  </si>
  <si>
    <t>Yönetişim süreçlerine paydaş katılımı yeterlidir.</t>
  </si>
  <si>
    <t>Birimin Web sayfası üzerinden yapılan bilgilerlendirmeler yeterlidir.</t>
  </si>
  <si>
    <t>Öğrenci merkezli ölçme ve değerlendirme yöntemleri uygulanmaktadır.</t>
  </si>
  <si>
    <t>Paydaş görüşleri doğrultusunda programlar izlenmekte ve güncellenmektedir.</t>
  </si>
  <si>
    <t>Öğretim elemanlarının eğitim-öğretim yetkinliklerinin geliştirilmesine yönelik uygulamalar yeterlidir.</t>
  </si>
  <si>
    <t>Birim–Paydaş iş birlikleri yeterlidir.</t>
  </si>
  <si>
    <t>Birim yeterli çeşitlilikte ve nitelikte araştırma imkanlarına sahiptir.</t>
  </si>
  <si>
    <t>Kurum içi araştırma kaynakları öncelikli alanlar çerçevesinde yeterli düzeyde tahsis edilmektedir.</t>
  </si>
  <si>
    <t>Şehrin kültürel hayatına sportif ve sosyo-kültürel etkinliklerle zenginlik katmaktadır.</t>
  </si>
  <si>
    <t>Kampüs olanakları şehir ile paylaşılmaktadır.</t>
  </si>
  <si>
    <t>Toplumsal gelişime yönelik düzenlemiş olduğu kurs ve sertifika programları vb. etkinlikler yeterlidir.</t>
  </si>
  <si>
    <t>Personelin En Çok Vurguladığı Güçlü Yönler ve Zayıf Yönler  (açık uçlu cevaplardan)</t>
  </si>
  <si>
    <t>Etik değerlere ve şeffaflığa çok yüksek önem verilmesi</t>
  </si>
  <si>
    <t>Akademik personelin yetkinliği ve sektörle iletişim kalitesi</t>
  </si>
  <si>
    <t>Web sitesinin düzeni, güncelliği ve bilgiye kolay erişim</t>
  </si>
  <si>
    <t>Paydaşlarla ortak proje ve işbirliği süreçlerinin verimliliği</t>
  </si>
  <si>
    <t>Topluma yönelik kurs, sertifika ve kültürel etkinliklerin kalitesi</t>
  </si>
  <si>
    <t>Yönetim ve karar süreçlerinde paydaşlara daha fazla katılım/söz hakkı sağlanması</t>
  </si>
  <si>
    <t>Araştırma projelerine ayrılan fon ve desteklerin artırılması</t>
  </si>
  <si>
    <t>Kampüs tesislerinin (spor salonu, konferans salonu vb.) halka ve paydaşlara daha çok açılması</t>
  </si>
  <si>
    <t>Staj ve öğrenci yerleştirmede sektör–fakülte arasında düzenli koordinasyon toplantıları yapılması</t>
  </si>
  <si>
    <t>Sektöre yönelik duyuru ve işbirliği fırsatlarının web sitesinde daha görünür hale getirilmesi</t>
  </si>
  <si>
    <t>İnternet altyapısı çok yetersiz</t>
  </si>
  <si>
    <t>Fiziki çalışma ortamı ve ofis koşulları yetersiz</t>
  </si>
  <si>
    <t>Birimde kalite kültürü ve kalite bilinci yeterince yerleşmemiş</t>
  </si>
  <si>
    <t>Toplumsal katkı etkinliklerinin topluma ulaşması ve duyurulması zayıf</t>
  </si>
  <si>
    <t>İş yükü dağılımı dengesiz ve personel sayısı yetersiz</t>
  </si>
  <si>
    <r>
      <t xml:space="preserve">Akademik Personel
</t>
    </r>
    <r>
      <rPr>
        <b/>
        <sz val="20"/>
        <color theme="1"/>
        <rFont val="Calibri"/>
        <family val="2"/>
        <charset val="162"/>
        <scheme val="minor"/>
      </rPr>
      <t>Katılım Oranı % 90 (katılan 45, beklenen 50)</t>
    </r>
  </si>
  <si>
    <r>
      <rPr>
        <b/>
        <sz val="28"/>
        <color theme="1"/>
        <rFont val="Calibri"/>
        <family val="2"/>
        <charset val="162"/>
        <scheme val="minor"/>
      </rPr>
      <t>İdari Personel</t>
    </r>
    <r>
      <rPr>
        <b/>
        <sz val="30"/>
        <color theme="1"/>
        <rFont val="Calibri"/>
        <family val="2"/>
        <charset val="162"/>
        <scheme val="minor"/>
      </rPr>
      <t xml:space="preserve">
</t>
    </r>
    <r>
      <rPr>
        <b/>
        <sz val="20"/>
        <color theme="1"/>
        <rFont val="Calibri"/>
        <family val="2"/>
        <charset val="162"/>
        <scheme val="minor"/>
      </rPr>
      <t>Katılım Oranı % 80 (katılan 8, beklenen 10)</t>
    </r>
  </si>
  <si>
    <r>
      <rPr>
        <b/>
        <sz val="28"/>
        <color theme="1"/>
        <rFont val="Calibri"/>
        <family val="2"/>
        <charset val="162"/>
        <scheme val="minor"/>
      </rPr>
      <t>Öğrenci</t>
    </r>
    <r>
      <rPr>
        <b/>
        <sz val="30"/>
        <color theme="1"/>
        <rFont val="Calibri"/>
        <family val="2"/>
        <charset val="162"/>
        <scheme val="minor"/>
      </rPr>
      <t xml:space="preserve">
</t>
    </r>
    <r>
      <rPr>
        <b/>
        <sz val="20"/>
        <color theme="1"/>
        <rFont val="Calibri"/>
        <family val="2"/>
        <charset val="162"/>
        <scheme val="minor"/>
      </rPr>
      <t>Katılım Oranı % 74 (katılan 222, beklenen 300)</t>
    </r>
  </si>
  <si>
    <r>
      <rPr>
        <b/>
        <sz val="28"/>
        <color theme="1"/>
        <rFont val="Calibri"/>
        <family val="2"/>
        <charset val="162"/>
        <scheme val="minor"/>
      </rPr>
      <t>Mezun Öğrenci</t>
    </r>
    <r>
      <rPr>
        <b/>
        <sz val="30"/>
        <color theme="1"/>
        <rFont val="Calibri"/>
        <family val="2"/>
        <charset val="162"/>
        <scheme val="minor"/>
      </rPr>
      <t xml:space="preserve">
</t>
    </r>
    <r>
      <rPr>
        <b/>
        <sz val="20"/>
        <color theme="1"/>
        <rFont val="Calibri"/>
        <family val="2"/>
        <charset val="162"/>
        <scheme val="minor"/>
      </rPr>
      <t>Katılım Oranı % 44 (katılan 44, beklenen 100)</t>
    </r>
  </si>
  <si>
    <r>
      <rPr>
        <b/>
        <sz val="28"/>
        <color theme="1"/>
        <rFont val="Calibri"/>
        <family val="2"/>
        <charset val="162"/>
        <scheme val="minor"/>
      </rPr>
      <t>Dış Paydaş</t>
    </r>
    <r>
      <rPr>
        <b/>
        <sz val="30"/>
        <color theme="1"/>
        <rFont val="Calibri"/>
        <family val="2"/>
        <charset val="162"/>
        <scheme val="minor"/>
      </rPr>
      <t xml:space="preserve">
</t>
    </r>
    <r>
      <rPr>
        <b/>
        <sz val="20"/>
        <color theme="1"/>
        <rFont val="Calibri"/>
        <family val="2"/>
        <charset val="162"/>
        <scheme val="minor"/>
      </rPr>
      <t>Katılım Oranı % 70 (katılan 14, beklenen 20)</t>
    </r>
  </si>
  <si>
    <t>Personelin En Çok Vurguladığı Güçlü Yönler ve Zayıf Yönler  (açık uçlu)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</si>
</sst>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162"/>
      <scheme val="minor"/>
    </font>
    <font>
      <b/>
      <sz val="28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9C2E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2" fontId="1" fillId="0" borderId="0" xfId="0" applyNumberFormat="1" applyFont="1"/>
    <xf numFmtId="0" fontId="8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11" borderId="0" xfId="0" applyFill="1"/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vertical="center" wrapText="1"/>
    </xf>
    <xf numFmtId="0" fontId="0" fillId="10" borderId="7" xfId="0" applyFill="1" applyBorder="1" applyAlignment="1">
      <alignment horizontal="center"/>
    </xf>
    <xf numFmtId="0" fontId="14" fillId="10" borderId="2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/>
    </xf>
    <xf numFmtId="0" fontId="12" fillId="11" borderId="8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vertical="center" wrapText="1"/>
    </xf>
    <xf numFmtId="0" fontId="3" fillId="16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C2E1"/>
      <color rgb="FFD883FF"/>
      <color rgb="FFD32D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>
      <selection activeCell="M26" sqref="M26"/>
    </sheetView>
  </sheetViews>
  <sheetFormatPr baseColWidth="10" defaultColWidth="8.83203125" defaultRowHeight="15" x14ac:dyDescent="0.2"/>
  <sheetData>
    <row r="1" spans="1:13" x14ac:dyDescent="0.2">
      <c r="A1">
        <v>1</v>
      </c>
      <c r="B1">
        <v>2.2200000000000002</v>
      </c>
      <c r="C1">
        <v>1</v>
      </c>
      <c r="D1">
        <v>8.89</v>
      </c>
      <c r="E1">
        <v>1</v>
      </c>
      <c r="F1">
        <v>8.89</v>
      </c>
      <c r="G1">
        <v>1</v>
      </c>
      <c r="H1">
        <v>6.67</v>
      </c>
      <c r="J1">
        <f>A1*B1</f>
        <v>2.2200000000000002</v>
      </c>
      <c r="K1">
        <f>C1*D1</f>
        <v>8.89</v>
      </c>
      <c r="L1">
        <f>E1*F1</f>
        <v>8.89</v>
      </c>
      <c r="M1">
        <f>G1*H1</f>
        <v>6.67</v>
      </c>
    </row>
    <row r="2" spans="1:13" x14ac:dyDescent="0.2">
      <c r="A2">
        <v>2</v>
      </c>
      <c r="B2">
        <v>4.4400000000000004</v>
      </c>
      <c r="C2">
        <v>2</v>
      </c>
      <c r="D2">
        <v>4.4400000000000004</v>
      </c>
      <c r="E2">
        <v>2</v>
      </c>
      <c r="F2">
        <v>4.4400000000000004</v>
      </c>
      <c r="G2">
        <v>2</v>
      </c>
      <c r="H2">
        <v>4.4400000000000004</v>
      </c>
      <c r="J2">
        <f t="shared" ref="J2:J5" si="0">A2*B2</f>
        <v>8.8800000000000008</v>
      </c>
      <c r="K2">
        <f t="shared" ref="K2:K5" si="1">C2*D2</f>
        <v>8.8800000000000008</v>
      </c>
      <c r="L2">
        <f t="shared" ref="L2:L5" si="2">E2*F2</f>
        <v>8.8800000000000008</v>
      </c>
      <c r="M2">
        <f t="shared" ref="M2:M5" si="3">G2*H2</f>
        <v>8.8800000000000008</v>
      </c>
    </row>
    <row r="3" spans="1:13" x14ac:dyDescent="0.2">
      <c r="A3">
        <v>3</v>
      </c>
      <c r="B3">
        <v>20</v>
      </c>
      <c r="C3">
        <v>3</v>
      </c>
      <c r="D3">
        <v>13.33</v>
      </c>
      <c r="E3">
        <v>3</v>
      </c>
      <c r="F3">
        <v>11.11</v>
      </c>
      <c r="G3">
        <v>3</v>
      </c>
      <c r="H3">
        <v>11.11</v>
      </c>
      <c r="J3">
        <f t="shared" si="0"/>
        <v>60</v>
      </c>
      <c r="K3">
        <f t="shared" si="1"/>
        <v>39.99</v>
      </c>
      <c r="L3">
        <f t="shared" si="2"/>
        <v>33.33</v>
      </c>
      <c r="M3">
        <f t="shared" si="3"/>
        <v>33.33</v>
      </c>
    </row>
    <row r="4" spans="1:13" x14ac:dyDescent="0.2">
      <c r="A4">
        <v>4</v>
      </c>
      <c r="B4">
        <v>17.78</v>
      </c>
      <c r="C4">
        <v>4</v>
      </c>
      <c r="D4">
        <v>20</v>
      </c>
      <c r="E4">
        <v>4</v>
      </c>
      <c r="F4">
        <v>17.78</v>
      </c>
      <c r="G4">
        <v>4</v>
      </c>
      <c r="H4">
        <v>20</v>
      </c>
      <c r="J4">
        <f t="shared" si="0"/>
        <v>71.12</v>
      </c>
      <c r="K4">
        <f t="shared" si="1"/>
        <v>80</v>
      </c>
      <c r="L4">
        <f t="shared" si="2"/>
        <v>71.12</v>
      </c>
      <c r="M4">
        <f t="shared" si="3"/>
        <v>80</v>
      </c>
    </row>
    <row r="5" spans="1:13" x14ac:dyDescent="0.2">
      <c r="A5">
        <v>5</v>
      </c>
      <c r="B5">
        <v>55.56</v>
      </c>
      <c r="C5">
        <v>5</v>
      </c>
      <c r="D5">
        <v>53.33</v>
      </c>
      <c r="E5">
        <v>5</v>
      </c>
      <c r="F5">
        <v>57.78</v>
      </c>
      <c r="G5">
        <v>5</v>
      </c>
      <c r="H5">
        <v>57.78</v>
      </c>
      <c r="J5">
        <f t="shared" si="0"/>
        <v>277.8</v>
      </c>
      <c r="K5">
        <f t="shared" si="1"/>
        <v>266.64999999999998</v>
      </c>
      <c r="L5">
        <f t="shared" si="2"/>
        <v>288.89999999999998</v>
      </c>
      <c r="M5">
        <f t="shared" si="3"/>
        <v>288.89999999999998</v>
      </c>
    </row>
    <row r="7" spans="1:13" x14ac:dyDescent="0.2">
      <c r="J7">
        <f>AVERAGE(J1:J5)</f>
        <v>84.003999999999991</v>
      </c>
      <c r="K7">
        <f t="shared" ref="K7:M7" si="4">AVERAGE(K1:K5)</f>
        <v>80.881999999999991</v>
      </c>
      <c r="L7">
        <f t="shared" si="4"/>
        <v>82.224000000000004</v>
      </c>
      <c r="M7">
        <f t="shared" si="4"/>
        <v>83.555999999999997</v>
      </c>
    </row>
    <row r="9" spans="1:13" x14ac:dyDescent="0.2">
      <c r="J9" s="1">
        <f>(J7+K7+L7+M7)/4</f>
        <v>82.666499999999985</v>
      </c>
    </row>
    <row r="13" spans="1:13" x14ac:dyDescent="0.2">
      <c r="A13">
        <v>1</v>
      </c>
      <c r="B13">
        <v>22.52</v>
      </c>
      <c r="C13">
        <v>1</v>
      </c>
      <c r="D13">
        <v>19.82</v>
      </c>
      <c r="E13">
        <v>1</v>
      </c>
      <c r="F13">
        <v>18.02</v>
      </c>
      <c r="G13">
        <v>1</v>
      </c>
      <c r="H13">
        <v>36.04</v>
      </c>
      <c r="J13">
        <f>A13*B13</f>
        <v>22.52</v>
      </c>
      <c r="K13">
        <f>C13*D13</f>
        <v>19.82</v>
      </c>
      <c r="L13">
        <f>E13*F13</f>
        <v>18.02</v>
      </c>
      <c r="M13">
        <f>G13*H13</f>
        <v>36.04</v>
      </c>
    </row>
    <row r="14" spans="1:13" x14ac:dyDescent="0.2">
      <c r="A14">
        <v>2</v>
      </c>
      <c r="B14">
        <v>12.61</v>
      </c>
      <c r="C14">
        <v>2</v>
      </c>
      <c r="D14">
        <v>17.12</v>
      </c>
      <c r="E14">
        <v>2</v>
      </c>
      <c r="F14">
        <v>8.11</v>
      </c>
      <c r="G14">
        <v>2</v>
      </c>
      <c r="H14">
        <v>16.670000000000002</v>
      </c>
      <c r="J14">
        <f t="shared" ref="J14:J17" si="5">A14*B14</f>
        <v>25.22</v>
      </c>
      <c r="K14">
        <f t="shared" ref="K14:K17" si="6">C14*D14</f>
        <v>34.24</v>
      </c>
      <c r="L14">
        <f t="shared" ref="L14:L17" si="7">E14*F14</f>
        <v>16.22</v>
      </c>
      <c r="M14">
        <f t="shared" ref="M14:M17" si="8">G14*H14</f>
        <v>33.340000000000003</v>
      </c>
    </row>
    <row r="15" spans="1:13" x14ac:dyDescent="0.2">
      <c r="A15">
        <v>3</v>
      </c>
      <c r="B15">
        <v>27.03</v>
      </c>
      <c r="C15">
        <v>3</v>
      </c>
      <c r="D15">
        <v>22.52</v>
      </c>
      <c r="E15">
        <v>3</v>
      </c>
      <c r="F15">
        <v>20.72</v>
      </c>
      <c r="G15">
        <v>3</v>
      </c>
      <c r="H15">
        <v>21.17</v>
      </c>
      <c r="J15">
        <f t="shared" si="5"/>
        <v>81.09</v>
      </c>
      <c r="K15">
        <f t="shared" si="6"/>
        <v>67.56</v>
      </c>
      <c r="L15">
        <f t="shared" si="7"/>
        <v>62.16</v>
      </c>
      <c r="M15">
        <f t="shared" si="8"/>
        <v>63.510000000000005</v>
      </c>
    </row>
    <row r="16" spans="1:13" x14ac:dyDescent="0.2">
      <c r="A16">
        <v>4</v>
      </c>
      <c r="B16">
        <v>18.920000000000002</v>
      </c>
      <c r="C16">
        <v>4</v>
      </c>
      <c r="D16">
        <v>20.72</v>
      </c>
      <c r="E16">
        <v>4</v>
      </c>
      <c r="F16">
        <v>27.93</v>
      </c>
      <c r="G16">
        <v>4</v>
      </c>
      <c r="H16">
        <v>11.71</v>
      </c>
      <c r="J16">
        <f t="shared" si="5"/>
        <v>75.680000000000007</v>
      </c>
      <c r="K16">
        <f t="shared" si="6"/>
        <v>82.88</v>
      </c>
      <c r="L16">
        <f t="shared" si="7"/>
        <v>111.72</v>
      </c>
      <c r="M16">
        <f t="shared" si="8"/>
        <v>46.84</v>
      </c>
    </row>
    <row r="17" spans="1:13" x14ac:dyDescent="0.2">
      <c r="A17">
        <v>5</v>
      </c>
      <c r="B17">
        <v>18.920000000000002</v>
      </c>
      <c r="C17">
        <v>5</v>
      </c>
      <c r="D17">
        <v>19.82</v>
      </c>
      <c r="E17">
        <v>5</v>
      </c>
      <c r="F17">
        <v>25.23</v>
      </c>
      <c r="G17">
        <v>5</v>
      </c>
      <c r="H17">
        <v>14.41</v>
      </c>
      <c r="J17">
        <f t="shared" si="5"/>
        <v>94.600000000000009</v>
      </c>
      <c r="K17">
        <f t="shared" si="6"/>
        <v>99.1</v>
      </c>
      <c r="L17">
        <f t="shared" si="7"/>
        <v>126.15</v>
      </c>
      <c r="M17">
        <f t="shared" si="8"/>
        <v>72.05</v>
      </c>
    </row>
    <row r="19" spans="1:13" x14ac:dyDescent="0.2">
      <c r="J19">
        <f>AVERAGE(J13:J17)</f>
        <v>59.822000000000003</v>
      </c>
      <c r="K19">
        <f t="shared" ref="K19:M19" si="9">AVERAGE(K13:K17)</f>
        <v>60.720000000000006</v>
      </c>
      <c r="L19">
        <f t="shared" si="9"/>
        <v>66.853999999999999</v>
      </c>
      <c r="M19">
        <f t="shared" si="9"/>
        <v>50.355999999999995</v>
      </c>
    </row>
    <row r="21" spans="1:13" x14ac:dyDescent="0.2">
      <c r="J21">
        <f>(J19+K19+L19+M19)/4</f>
        <v>59.438000000000002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812B-A6C0-4C86-A096-39801134A426}">
  <dimension ref="A1:Y31"/>
  <sheetViews>
    <sheetView tabSelected="1" zoomScale="60" zoomScaleNormal="60" workbookViewId="0">
      <pane ySplit="1" topLeftCell="A8" activePane="bottomLeft" state="frozen"/>
      <selection pane="bottomLeft" activeCell="Q24" sqref="Q24:T24"/>
    </sheetView>
  </sheetViews>
  <sheetFormatPr baseColWidth="10" defaultColWidth="8.83203125" defaultRowHeight="15" x14ac:dyDescent="0.2"/>
  <cols>
    <col min="1" max="1" width="31.33203125" customWidth="1"/>
    <col min="2" max="2" width="14.5" customWidth="1"/>
    <col min="3" max="3" width="52.83203125" customWidth="1"/>
    <col min="4" max="4" width="14.5" customWidth="1"/>
    <col min="5" max="5" width="15" customWidth="1"/>
    <col min="6" max="6" width="1.83203125" customWidth="1"/>
    <col min="7" max="7" width="14.5" customWidth="1"/>
    <col min="8" max="8" width="52.83203125" customWidth="1"/>
    <col min="9" max="9" width="14.5" customWidth="1"/>
    <col min="10" max="10" width="15" customWidth="1"/>
    <col min="11" max="11" width="1.83203125" customWidth="1"/>
    <col min="12" max="12" width="14.5" customWidth="1"/>
    <col min="13" max="13" width="52.83203125" customWidth="1"/>
    <col min="14" max="14" width="14.5" customWidth="1"/>
    <col min="15" max="15" width="15" customWidth="1"/>
    <col min="16" max="16" width="1.83203125" style="8" customWidth="1"/>
    <col min="17" max="17" width="14.5" customWidth="1"/>
    <col min="18" max="18" width="52.83203125" customWidth="1"/>
    <col min="19" max="19" width="14.5" customWidth="1"/>
    <col min="20" max="20" width="15" customWidth="1"/>
    <col min="21" max="21" width="1.83203125" customWidth="1"/>
    <col min="22" max="22" width="14.5" customWidth="1"/>
    <col min="23" max="23" width="52.83203125" customWidth="1"/>
    <col min="24" max="24" width="14.5" customWidth="1"/>
    <col min="25" max="25" width="15" customWidth="1"/>
  </cols>
  <sheetData>
    <row r="1" spans="1:25" ht="92.5" customHeight="1" x14ac:dyDescent="0.2">
      <c r="A1" s="52" t="s">
        <v>129</v>
      </c>
      <c r="B1" s="53"/>
      <c r="C1" s="53"/>
      <c r="D1" s="53"/>
      <c r="E1" s="53"/>
      <c r="F1" s="29"/>
      <c r="G1" s="54" t="s">
        <v>130</v>
      </c>
      <c r="H1" s="55"/>
      <c r="I1" s="55"/>
      <c r="J1" s="55"/>
      <c r="K1" s="30"/>
      <c r="L1" s="40" t="s">
        <v>131</v>
      </c>
      <c r="M1" s="41"/>
      <c r="N1" s="41"/>
      <c r="O1" s="41"/>
      <c r="P1" s="20"/>
      <c r="Q1" s="40" t="s">
        <v>132</v>
      </c>
      <c r="R1" s="41"/>
      <c r="S1" s="41"/>
      <c r="T1" s="41"/>
      <c r="U1" s="31"/>
      <c r="V1" s="40" t="s">
        <v>133</v>
      </c>
      <c r="W1" s="41"/>
      <c r="X1" s="41"/>
      <c r="Y1" s="41"/>
    </row>
    <row r="2" spans="1:25" ht="86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0"/>
      <c r="G2" s="2" t="s">
        <v>1</v>
      </c>
      <c r="H2" s="2" t="s">
        <v>2</v>
      </c>
      <c r="I2" s="2" t="s">
        <v>3</v>
      </c>
      <c r="J2" s="2" t="s">
        <v>4</v>
      </c>
      <c r="K2" s="30"/>
      <c r="L2" s="2" t="s">
        <v>1</v>
      </c>
      <c r="M2" s="2" t="s">
        <v>2</v>
      </c>
      <c r="N2" s="2" t="s">
        <v>3</v>
      </c>
      <c r="O2" s="2" t="s">
        <v>4</v>
      </c>
      <c r="P2" s="20"/>
      <c r="Q2" s="2" t="s">
        <v>1</v>
      </c>
      <c r="R2" s="2" t="s">
        <v>2</v>
      </c>
      <c r="S2" s="2" t="s">
        <v>3</v>
      </c>
      <c r="T2" s="2" t="s">
        <v>4</v>
      </c>
      <c r="U2" s="31"/>
      <c r="V2" s="2" t="s">
        <v>1</v>
      </c>
      <c r="W2" s="2" t="s">
        <v>2</v>
      </c>
      <c r="X2" s="2" t="s">
        <v>3</v>
      </c>
      <c r="Y2" s="2" t="s">
        <v>4</v>
      </c>
    </row>
    <row r="3" spans="1:25" ht="50" customHeight="1" x14ac:dyDescent="0.2">
      <c r="A3" s="64" t="s">
        <v>21</v>
      </c>
      <c r="B3" s="67" t="s">
        <v>25</v>
      </c>
      <c r="C3" s="21" t="s">
        <v>5</v>
      </c>
      <c r="D3" s="3" t="s">
        <v>29</v>
      </c>
      <c r="E3" s="5" t="s">
        <v>6</v>
      </c>
      <c r="F3" s="30"/>
      <c r="G3" s="56">
        <v>69.38</v>
      </c>
      <c r="H3" s="21" t="s">
        <v>46</v>
      </c>
      <c r="I3" s="11">
        <v>70</v>
      </c>
      <c r="J3" s="5" t="s">
        <v>6</v>
      </c>
      <c r="K3" s="30"/>
      <c r="L3" s="42">
        <v>59.44</v>
      </c>
      <c r="M3" s="21" t="s">
        <v>53</v>
      </c>
      <c r="N3" s="3">
        <v>60.72</v>
      </c>
      <c r="O3" s="5" t="s">
        <v>6</v>
      </c>
      <c r="P3" s="20"/>
      <c r="Q3" s="42">
        <v>74.239999999999995</v>
      </c>
      <c r="R3" s="21" t="s">
        <v>80</v>
      </c>
      <c r="S3" s="3">
        <v>78.180000000000007</v>
      </c>
      <c r="T3" s="5" t="s">
        <v>6</v>
      </c>
      <c r="U3" s="31"/>
      <c r="V3" s="42">
        <v>80.48</v>
      </c>
      <c r="W3" s="21" t="s">
        <v>101</v>
      </c>
      <c r="X3" s="3">
        <v>84.29</v>
      </c>
      <c r="Y3" s="5" t="s">
        <v>6</v>
      </c>
    </row>
    <row r="4" spans="1:25" ht="50" customHeight="1" x14ac:dyDescent="0.2">
      <c r="A4" s="65"/>
      <c r="B4" s="68"/>
      <c r="C4" s="21" t="s">
        <v>7</v>
      </c>
      <c r="D4" s="4" t="s">
        <v>30</v>
      </c>
      <c r="E4" s="5" t="s">
        <v>6</v>
      </c>
      <c r="F4" s="30"/>
      <c r="G4" s="57"/>
      <c r="H4" s="21" t="s">
        <v>5</v>
      </c>
      <c r="I4" s="12">
        <v>70</v>
      </c>
      <c r="J4" s="5" t="s">
        <v>6</v>
      </c>
      <c r="K4" s="30"/>
      <c r="L4" s="42"/>
      <c r="M4" s="21" t="s">
        <v>54</v>
      </c>
      <c r="N4" s="4">
        <v>66.849999999999994</v>
      </c>
      <c r="O4" s="5" t="s">
        <v>6</v>
      </c>
      <c r="P4" s="20"/>
      <c r="Q4" s="42"/>
      <c r="R4" s="21" t="s">
        <v>81</v>
      </c>
      <c r="S4" s="3" t="s">
        <v>83</v>
      </c>
      <c r="T4" s="5" t="s">
        <v>6</v>
      </c>
      <c r="U4" s="31"/>
      <c r="V4" s="42"/>
      <c r="W4" s="21" t="s">
        <v>102</v>
      </c>
      <c r="X4" s="4">
        <v>77.14</v>
      </c>
      <c r="Y4" s="14" t="s">
        <v>10</v>
      </c>
    </row>
    <row r="5" spans="1:25" ht="50" customHeight="1" x14ac:dyDescent="0.2">
      <c r="A5" s="65"/>
      <c r="B5" s="68"/>
      <c r="C5" s="21" t="s">
        <v>8</v>
      </c>
      <c r="D5" s="4" t="s">
        <v>29</v>
      </c>
      <c r="E5" s="5" t="s">
        <v>6</v>
      </c>
      <c r="F5" s="30"/>
      <c r="G5" s="57"/>
      <c r="H5" s="21" t="s">
        <v>8</v>
      </c>
      <c r="I5" s="12">
        <v>75</v>
      </c>
      <c r="J5" s="5" t="s">
        <v>6</v>
      </c>
      <c r="K5" s="30"/>
      <c r="L5" s="42"/>
      <c r="M5" s="21" t="s">
        <v>55</v>
      </c>
      <c r="N5" s="4">
        <v>59.82</v>
      </c>
      <c r="O5" s="5" t="s">
        <v>6</v>
      </c>
      <c r="P5" s="20"/>
      <c r="Q5" s="42"/>
      <c r="R5" s="21" t="s">
        <v>82</v>
      </c>
      <c r="S5" s="3" t="s">
        <v>84</v>
      </c>
      <c r="T5" s="5" t="s">
        <v>6</v>
      </c>
      <c r="U5" s="31"/>
      <c r="V5" s="42"/>
      <c r="W5" s="21" t="s">
        <v>103</v>
      </c>
      <c r="X5" s="4" t="s">
        <v>29</v>
      </c>
      <c r="Y5" s="5" t="s">
        <v>6</v>
      </c>
    </row>
    <row r="6" spans="1:25" ht="50" customHeight="1" x14ac:dyDescent="0.2">
      <c r="A6" s="66"/>
      <c r="B6" s="69"/>
      <c r="C6" s="21" t="s">
        <v>9</v>
      </c>
      <c r="D6" s="4" t="s">
        <v>31</v>
      </c>
      <c r="E6" s="14" t="s">
        <v>10</v>
      </c>
      <c r="F6" s="30"/>
      <c r="G6" s="58"/>
      <c r="H6" s="21" t="s">
        <v>7</v>
      </c>
      <c r="I6" s="12">
        <v>62.5</v>
      </c>
      <c r="J6" s="14" t="s">
        <v>10</v>
      </c>
      <c r="K6" s="30"/>
      <c r="L6" s="42"/>
      <c r="M6" s="21" t="s">
        <v>56</v>
      </c>
      <c r="N6" s="4">
        <v>50.36</v>
      </c>
      <c r="O6" s="14" t="s">
        <v>10</v>
      </c>
      <c r="P6" s="20"/>
      <c r="Q6" s="42"/>
      <c r="R6" s="25"/>
      <c r="S6" s="4"/>
      <c r="T6" s="9"/>
      <c r="U6" s="31"/>
      <c r="V6" s="42"/>
      <c r="W6" s="26"/>
      <c r="X6" s="16"/>
      <c r="Y6" s="17"/>
    </row>
    <row r="7" spans="1:25" ht="50" customHeight="1" x14ac:dyDescent="0.2">
      <c r="A7" s="70" t="s">
        <v>22</v>
      </c>
      <c r="B7" s="34" t="s">
        <v>26</v>
      </c>
      <c r="C7" s="22" t="s">
        <v>11</v>
      </c>
      <c r="D7" s="4" t="s">
        <v>32</v>
      </c>
      <c r="E7" s="5" t="s">
        <v>6</v>
      </c>
      <c r="F7" s="30"/>
      <c r="G7" s="9"/>
      <c r="H7" s="9"/>
      <c r="I7" s="13"/>
      <c r="J7" s="9"/>
      <c r="K7" s="30"/>
      <c r="L7" s="34">
        <v>58.51</v>
      </c>
      <c r="M7" s="22" t="s">
        <v>57</v>
      </c>
      <c r="N7" s="4">
        <v>62.07</v>
      </c>
      <c r="O7" s="5" t="s">
        <v>6</v>
      </c>
      <c r="P7" s="20"/>
      <c r="Q7" s="34" t="s">
        <v>26</v>
      </c>
      <c r="R7" s="22" t="s">
        <v>85</v>
      </c>
      <c r="S7" s="4" t="s">
        <v>32</v>
      </c>
      <c r="T7" s="5" t="s">
        <v>6</v>
      </c>
      <c r="U7" s="31"/>
      <c r="V7" s="34">
        <v>79.05</v>
      </c>
      <c r="W7" s="22" t="s">
        <v>104</v>
      </c>
      <c r="X7" s="4">
        <v>75.709999999999994</v>
      </c>
      <c r="Y7" s="14" t="s">
        <v>10</v>
      </c>
    </row>
    <row r="8" spans="1:25" ht="50" customHeight="1" x14ac:dyDescent="0.2">
      <c r="A8" s="71"/>
      <c r="B8" s="35"/>
      <c r="C8" s="22" t="s">
        <v>12</v>
      </c>
      <c r="D8" s="4" t="s">
        <v>33</v>
      </c>
      <c r="E8" s="5" t="s">
        <v>6</v>
      </c>
      <c r="F8" s="30"/>
      <c r="G8" s="9"/>
      <c r="H8" s="9"/>
      <c r="I8" s="13"/>
      <c r="J8" s="9"/>
      <c r="K8" s="30"/>
      <c r="L8" s="35"/>
      <c r="M8" s="22" t="s">
        <v>58</v>
      </c>
      <c r="N8" s="4">
        <v>56.58</v>
      </c>
      <c r="O8" s="14" t="s">
        <v>10</v>
      </c>
      <c r="P8" s="20"/>
      <c r="Q8" s="35"/>
      <c r="R8" s="22" t="s">
        <v>86</v>
      </c>
      <c r="S8" s="4" t="s">
        <v>33</v>
      </c>
      <c r="T8" s="5" t="s">
        <v>6</v>
      </c>
      <c r="U8" s="31"/>
      <c r="V8" s="35"/>
      <c r="W8" s="22" t="s">
        <v>105</v>
      </c>
      <c r="X8" s="4">
        <v>78.569999999999993</v>
      </c>
      <c r="Y8" s="14" t="s">
        <v>10</v>
      </c>
    </row>
    <row r="9" spans="1:25" ht="50" customHeight="1" x14ac:dyDescent="0.2">
      <c r="A9" s="71"/>
      <c r="B9" s="35"/>
      <c r="C9" s="22" t="s">
        <v>13</v>
      </c>
      <c r="D9" s="4" t="s">
        <v>34</v>
      </c>
      <c r="E9" s="5" t="s">
        <v>6</v>
      </c>
      <c r="F9" s="30"/>
      <c r="G9" s="9"/>
      <c r="H9" s="9"/>
      <c r="I9" s="13"/>
      <c r="J9" s="9"/>
      <c r="K9" s="30"/>
      <c r="L9" s="35"/>
      <c r="M9" s="22" t="s">
        <v>59</v>
      </c>
      <c r="N9" s="4">
        <v>56.12</v>
      </c>
      <c r="O9" s="14" t="s">
        <v>10</v>
      </c>
      <c r="P9" s="20"/>
      <c r="Q9" s="35"/>
      <c r="R9" s="22" t="s">
        <v>87</v>
      </c>
      <c r="S9" s="4" t="s">
        <v>34</v>
      </c>
      <c r="T9" s="5" t="s">
        <v>6</v>
      </c>
      <c r="U9" s="31"/>
      <c r="V9" s="35"/>
      <c r="W9" s="22" t="s">
        <v>106</v>
      </c>
      <c r="X9" s="4">
        <v>80</v>
      </c>
      <c r="Y9" s="5" t="s">
        <v>6</v>
      </c>
    </row>
    <row r="10" spans="1:25" ht="50" customHeight="1" x14ac:dyDescent="0.2">
      <c r="A10" s="72"/>
      <c r="B10" s="36"/>
      <c r="C10" s="22" t="s">
        <v>14</v>
      </c>
      <c r="D10" s="4" t="s">
        <v>35</v>
      </c>
      <c r="E10" s="14" t="s">
        <v>10</v>
      </c>
      <c r="F10" s="30"/>
      <c r="G10" s="9"/>
      <c r="H10" s="9"/>
      <c r="I10" s="13"/>
      <c r="J10" s="9"/>
      <c r="K10" s="30"/>
      <c r="L10" s="36"/>
      <c r="M10" s="22" t="s">
        <v>60</v>
      </c>
      <c r="N10" s="4">
        <v>59.29</v>
      </c>
      <c r="O10" s="5" t="s">
        <v>6</v>
      </c>
      <c r="P10" s="20"/>
      <c r="Q10" s="36"/>
      <c r="R10" s="26"/>
      <c r="S10" s="16"/>
      <c r="T10" s="17"/>
      <c r="U10" s="31"/>
      <c r="V10" s="36"/>
      <c r="W10" s="26"/>
      <c r="X10" s="16"/>
      <c r="Y10" s="17"/>
    </row>
    <row r="11" spans="1:25" ht="50" customHeight="1" x14ac:dyDescent="0.2">
      <c r="A11" s="74" t="s">
        <v>24</v>
      </c>
      <c r="B11" s="34" t="s">
        <v>27</v>
      </c>
      <c r="C11" s="77" t="s">
        <v>15</v>
      </c>
      <c r="D11" s="4" t="s">
        <v>36</v>
      </c>
      <c r="E11" s="5" t="s">
        <v>6</v>
      </c>
      <c r="F11" s="30"/>
      <c r="G11" s="9"/>
      <c r="H11" s="9"/>
      <c r="I11" s="13"/>
      <c r="J11" s="9"/>
      <c r="K11" s="30"/>
      <c r="L11" s="34">
        <v>57.39</v>
      </c>
      <c r="M11" s="77" t="s">
        <v>61</v>
      </c>
      <c r="N11" s="4">
        <v>60</v>
      </c>
      <c r="O11" s="5" t="s">
        <v>6</v>
      </c>
      <c r="P11" s="20"/>
      <c r="Q11" s="47"/>
      <c r="R11" s="26"/>
      <c r="S11" s="16"/>
      <c r="T11" s="17"/>
      <c r="U11" s="31"/>
      <c r="V11" s="34">
        <v>78.099999999999994</v>
      </c>
      <c r="W11" s="77" t="s">
        <v>107</v>
      </c>
      <c r="X11" s="4">
        <v>78.569999999999993</v>
      </c>
      <c r="Y11" s="5" t="s">
        <v>6</v>
      </c>
    </row>
    <row r="12" spans="1:25" ht="50" customHeight="1" x14ac:dyDescent="0.2">
      <c r="A12" s="75"/>
      <c r="B12" s="35"/>
      <c r="C12" s="78" t="s">
        <v>16</v>
      </c>
      <c r="D12" s="4" t="s">
        <v>37</v>
      </c>
      <c r="E12" s="14" t="s">
        <v>10</v>
      </c>
      <c r="F12" s="30"/>
      <c r="G12" s="9"/>
      <c r="H12" s="9"/>
      <c r="I12" s="13"/>
      <c r="J12" s="9"/>
      <c r="K12" s="30"/>
      <c r="L12" s="35"/>
      <c r="M12" s="78" t="s">
        <v>62</v>
      </c>
      <c r="N12" s="4">
        <v>57.39</v>
      </c>
      <c r="O12" s="14" t="s">
        <v>10</v>
      </c>
      <c r="P12" s="20"/>
      <c r="Q12" s="48"/>
      <c r="R12" s="27"/>
      <c r="S12" s="16"/>
      <c r="T12" s="17"/>
      <c r="U12" s="31"/>
      <c r="V12" s="35"/>
      <c r="W12" s="78" t="s">
        <v>108</v>
      </c>
      <c r="X12" s="4">
        <v>77.14</v>
      </c>
      <c r="Y12" s="14" t="s">
        <v>10</v>
      </c>
    </row>
    <row r="13" spans="1:25" ht="50" customHeight="1" x14ac:dyDescent="0.2">
      <c r="A13" s="76"/>
      <c r="B13" s="36"/>
      <c r="C13" s="78"/>
      <c r="D13" s="4"/>
      <c r="E13" s="4"/>
      <c r="F13" s="30"/>
      <c r="G13" s="9"/>
      <c r="H13" s="9"/>
      <c r="I13" s="13"/>
      <c r="J13" s="9"/>
      <c r="K13" s="30"/>
      <c r="L13" s="36"/>
      <c r="M13" s="78" t="s">
        <v>63</v>
      </c>
      <c r="N13" s="4">
        <v>54.78</v>
      </c>
      <c r="O13" s="14" t="s">
        <v>10</v>
      </c>
      <c r="P13" s="20"/>
      <c r="Q13" s="18"/>
      <c r="R13" s="27"/>
      <c r="S13" s="16"/>
      <c r="T13" s="17"/>
      <c r="U13" s="31"/>
      <c r="V13" s="36"/>
      <c r="W13" s="78" t="s">
        <v>109</v>
      </c>
      <c r="X13" s="4">
        <v>75.709999999999994</v>
      </c>
      <c r="Y13" s="14" t="s">
        <v>10</v>
      </c>
    </row>
    <row r="14" spans="1:25" ht="50" customHeight="1" x14ac:dyDescent="0.2">
      <c r="A14" s="59" t="s">
        <v>23</v>
      </c>
      <c r="B14" s="42" t="s">
        <v>28</v>
      </c>
      <c r="C14" s="23" t="s">
        <v>17</v>
      </c>
      <c r="D14" s="4" t="s">
        <v>38</v>
      </c>
      <c r="E14" s="6" t="s">
        <v>6</v>
      </c>
      <c r="F14" s="30"/>
      <c r="G14" s="51">
        <v>73.33</v>
      </c>
      <c r="H14" s="23" t="s">
        <v>18</v>
      </c>
      <c r="I14" s="12">
        <v>75</v>
      </c>
      <c r="J14" s="6" t="s">
        <v>6</v>
      </c>
      <c r="K14" s="30"/>
      <c r="L14" s="42">
        <v>56.8</v>
      </c>
      <c r="M14" s="23" t="s">
        <v>64</v>
      </c>
      <c r="N14" s="4">
        <v>54.86</v>
      </c>
      <c r="O14" s="14" t="s">
        <v>10</v>
      </c>
      <c r="P14" s="20"/>
      <c r="Q14" s="34">
        <v>68.33</v>
      </c>
      <c r="R14" s="23" t="s">
        <v>88</v>
      </c>
      <c r="S14" s="4">
        <v>70</v>
      </c>
      <c r="T14" s="6" t="s">
        <v>6</v>
      </c>
      <c r="U14" s="31"/>
      <c r="V14" s="34">
        <v>79.52</v>
      </c>
      <c r="W14" s="23" t="s">
        <v>110</v>
      </c>
      <c r="X14" s="4">
        <v>78.569999999999993</v>
      </c>
      <c r="Y14" s="14" t="s">
        <v>10</v>
      </c>
    </row>
    <row r="15" spans="1:25" ht="50" customHeight="1" x14ac:dyDescent="0.2">
      <c r="A15" s="59"/>
      <c r="B15" s="42"/>
      <c r="C15" s="23" t="s">
        <v>18</v>
      </c>
      <c r="D15" s="4" t="s">
        <v>39</v>
      </c>
      <c r="E15" s="14" t="s">
        <v>10</v>
      </c>
      <c r="F15" s="30"/>
      <c r="G15" s="51"/>
      <c r="H15" s="23" t="s">
        <v>17</v>
      </c>
      <c r="I15" s="12">
        <v>72.5</v>
      </c>
      <c r="J15" s="6" t="s">
        <v>6</v>
      </c>
      <c r="K15" s="30"/>
      <c r="L15" s="42"/>
      <c r="M15" s="23" t="s">
        <v>18</v>
      </c>
      <c r="N15" s="4">
        <v>58.74</v>
      </c>
      <c r="O15" s="5" t="s">
        <v>6</v>
      </c>
      <c r="P15" s="20"/>
      <c r="Q15" s="35"/>
      <c r="R15" s="23" t="s">
        <v>89</v>
      </c>
      <c r="S15" s="4">
        <v>64.55</v>
      </c>
      <c r="T15" s="14" t="s">
        <v>10</v>
      </c>
      <c r="U15" s="31"/>
      <c r="V15" s="35"/>
      <c r="W15" s="23" t="s">
        <v>111</v>
      </c>
      <c r="X15" s="4">
        <v>78.569999999999993</v>
      </c>
      <c r="Y15" s="14" t="s">
        <v>10</v>
      </c>
    </row>
    <row r="16" spans="1:25" ht="50" customHeight="1" x14ac:dyDescent="0.2">
      <c r="A16" s="59"/>
      <c r="B16" s="42"/>
      <c r="C16" s="23"/>
      <c r="D16" s="4"/>
      <c r="E16" s="4"/>
      <c r="F16" s="30"/>
      <c r="G16" s="51"/>
      <c r="H16" s="23" t="s">
        <v>47</v>
      </c>
      <c r="I16" s="12">
        <v>72.5</v>
      </c>
      <c r="J16" s="14" t="s">
        <v>10</v>
      </c>
      <c r="K16" s="30"/>
      <c r="L16" s="10"/>
      <c r="M16" s="9"/>
      <c r="N16" s="4"/>
      <c r="O16" s="73"/>
      <c r="P16" s="20"/>
      <c r="Q16" s="36"/>
      <c r="R16" s="23" t="s">
        <v>90</v>
      </c>
      <c r="S16" s="4">
        <v>77.73</v>
      </c>
      <c r="T16" s="6" t="s">
        <v>6</v>
      </c>
      <c r="U16" s="31"/>
      <c r="V16" s="36"/>
      <c r="W16" s="23" t="s">
        <v>112</v>
      </c>
      <c r="X16" s="4">
        <v>78.569999999999993</v>
      </c>
      <c r="Y16" s="14" t="s">
        <v>10</v>
      </c>
    </row>
    <row r="17" spans="1:25" ht="9" customHeight="1" x14ac:dyDescent="0.2">
      <c r="A17" s="43"/>
      <c r="B17" s="43"/>
      <c r="C17" s="43"/>
      <c r="D17" s="43"/>
      <c r="E17" s="44"/>
      <c r="F17" s="30"/>
      <c r="G17" s="43"/>
      <c r="H17" s="43"/>
      <c r="I17" s="43"/>
      <c r="J17" s="44"/>
      <c r="K17" s="30"/>
      <c r="L17" s="43"/>
      <c r="M17" s="43"/>
      <c r="N17" s="43"/>
      <c r="O17" s="44"/>
      <c r="P17" s="20"/>
      <c r="Q17" s="43"/>
      <c r="R17" s="43"/>
      <c r="S17" s="43"/>
      <c r="T17" s="44"/>
      <c r="U17" s="31"/>
      <c r="V17" s="43"/>
      <c r="W17" s="43"/>
      <c r="X17" s="43"/>
      <c r="Y17" s="44"/>
    </row>
    <row r="18" spans="1:25" ht="50" customHeight="1" x14ac:dyDescent="0.2">
      <c r="A18" s="62" t="s">
        <v>40</v>
      </c>
      <c r="B18" s="34">
        <v>67.56</v>
      </c>
      <c r="C18" s="24" t="s">
        <v>19</v>
      </c>
      <c r="D18" s="4">
        <v>71.56</v>
      </c>
      <c r="E18" s="6" t="s">
        <v>6</v>
      </c>
      <c r="F18" s="30"/>
      <c r="G18" s="49">
        <v>66.25</v>
      </c>
      <c r="H18" s="24" t="s">
        <v>19</v>
      </c>
      <c r="I18" s="12">
        <v>67.5</v>
      </c>
      <c r="J18" s="6" t="s">
        <v>6</v>
      </c>
      <c r="K18" s="30"/>
      <c r="L18" s="34">
        <v>67.56</v>
      </c>
      <c r="M18" s="24" t="s">
        <v>19</v>
      </c>
      <c r="N18" s="4">
        <v>71.56</v>
      </c>
      <c r="O18" s="5" t="s">
        <v>6</v>
      </c>
      <c r="P18" s="20"/>
      <c r="Q18" s="47"/>
      <c r="R18" s="15"/>
      <c r="S18" s="16"/>
      <c r="T18" s="19"/>
      <c r="U18" s="31"/>
      <c r="V18" s="34">
        <v>67.56</v>
      </c>
      <c r="W18" s="24" t="s">
        <v>19</v>
      </c>
      <c r="X18" s="4">
        <v>71.56</v>
      </c>
      <c r="Y18" s="6" t="s">
        <v>6</v>
      </c>
    </row>
    <row r="19" spans="1:25" ht="50" customHeight="1" x14ac:dyDescent="0.2">
      <c r="A19" s="63"/>
      <c r="B19" s="36"/>
      <c r="C19" s="24" t="s">
        <v>20</v>
      </c>
      <c r="D19" s="4">
        <v>63.56</v>
      </c>
      <c r="E19" s="14" t="s">
        <v>10</v>
      </c>
      <c r="F19" s="30"/>
      <c r="G19" s="50"/>
      <c r="H19" s="24" t="s">
        <v>20</v>
      </c>
      <c r="I19" s="12">
        <v>65</v>
      </c>
      <c r="J19" s="14" t="s">
        <v>10</v>
      </c>
      <c r="K19" s="30"/>
      <c r="L19" s="36"/>
      <c r="M19" s="24" t="s">
        <v>20</v>
      </c>
      <c r="N19" s="4">
        <v>63.56</v>
      </c>
      <c r="O19" s="14" t="s">
        <v>10</v>
      </c>
      <c r="P19" s="20"/>
      <c r="Q19" s="48"/>
      <c r="R19" s="15"/>
      <c r="S19" s="16"/>
      <c r="T19" s="17"/>
      <c r="U19" s="31"/>
      <c r="V19" s="36"/>
      <c r="W19" s="24" t="s">
        <v>20</v>
      </c>
      <c r="X19" s="4">
        <v>63.56</v>
      </c>
      <c r="Y19" s="14" t="s">
        <v>10</v>
      </c>
    </row>
    <row r="20" spans="1:25" ht="50" customHeight="1" x14ac:dyDescent="0.2">
      <c r="A20" s="60" t="s">
        <v>113</v>
      </c>
      <c r="B20" s="45"/>
      <c r="C20" s="45"/>
      <c r="D20" s="45"/>
      <c r="E20" s="46"/>
      <c r="F20" s="30"/>
      <c r="G20" s="45" t="s">
        <v>134</v>
      </c>
      <c r="H20" s="45"/>
      <c r="I20" s="45"/>
      <c r="J20" s="46"/>
      <c r="K20" s="30"/>
      <c r="L20" s="45" t="s">
        <v>134</v>
      </c>
      <c r="M20" s="45"/>
      <c r="N20" s="45"/>
      <c r="O20" s="46"/>
      <c r="P20" s="20"/>
      <c r="Q20" s="45" t="s">
        <v>134</v>
      </c>
      <c r="R20" s="45"/>
      <c r="S20" s="45"/>
      <c r="T20" s="46"/>
      <c r="U20" s="31"/>
      <c r="V20" s="45" t="s">
        <v>134</v>
      </c>
      <c r="W20" s="45"/>
      <c r="X20" s="45"/>
      <c r="Y20" s="46"/>
    </row>
    <row r="21" spans="1:25" s="7" customFormat="1" ht="50" customHeight="1" x14ac:dyDescent="0.3">
      <c r="A21" s="61" t="s">
        <v>41</v>
      </c>
      <c r="B21" s="38"/>
      <c r="C21" s="38"/>
      <c r="D21" s="38"/>
      <c r="E21" s="39"/>
      <c r="F21" s="30"/>
      <c r="G21" s="38" t="s">
        <v>48</v>
      </c>
      <c r="H21" s="38"/>
      <c r="I21" s="38"/>
      <c r="J21" s="39"/>
      <c r="K21" s="30"/>
      <c r="L21" s="38" t="s">
        <v>65</v>
      </c>
      <c r="M21" s="38"/>
      <c r="N21" s="38"/>
      <c r="O21" s="39"/>
      <c r="P21" s="20"/>
      <c r="Q21" s="38" t="s">
        <v>91</v>
      </c>
      <c r="R21" s="38"/>
      <c r="S21" s="38"/>
      <c r="T21" s="39"/>
      <c r="U21" s="31"/>
      <c r="V21" s="38" t="s">
        <v>114</v>
      </c>
      <c r="W21" s="38"/>
      <c r="X21" s="38"/>
      <c r="Y21" s="39"/>
    </row>
    <row r="22" spans="1:25" s="7" customFormat="1" ht="50" customHeight="1" x14ac:dyDescent="0.3">
      <c r="A22" s="61" t="s">
        <v>42</v>
      </c>
      <c r="B22" s="38"/>
      <c r="C22" s="38"/>
      <c r="D22" s="38"/>
      <c r="E22" s="39"/>
      <c r="F22" s="30"/>
      <c r="G22" s="38" t="s">
        <v>49</v>
      </c>
      <c r="H22" s="38"/>
      <c r="I22" s="38"/>
      <c r="J22" s="39"/>
      <c r="K22" s="30"/>
      <c r="L22" s="38" t="s">
        <v>66</v>
      </c>
      <c r="M22" s="38"/>
      <c r="N22" s="38"/>
      <c r="O22" s="39"/>
      <c r="P22" s="20"/>
      <c r="Q22" s="38" t="s">
        <v>92</v>
      </c>
      <c r="R22" s="38"/>
      <c r="S22" s="38"/>
      <c r="T22" s="39"/>
      <c r="U22" s="31"/>
      <c r="V22" s="38" t="s">
        <v>115</v>
      </c>
      <c r="W22" s="38"/>
      <c r="X22" s="38"/>
      <c r="Y22" s="39"/>
    </row>
    <row r="23" spans="1:25" s="7" customFormat="1" ht="50" customHeight="1" x14ac:dyDescent="0.3">
      <c r="A23" s="61" t="s">
        <v>43</v>
      </c>
      <c r="B23" s="38"/>
      <c r="C23" s="38"/>
      <c r="D23" s="38"/>
      <c r="E23" s="39"/>
      <c r="F23" s="30"/>
      <c r="G23" s="38" t="s">
        <v>50</v>
      </c>
      <c r="H23" s="38"/>
      <c r="I23" s="38"/>
      <c r="J23" s="39"/>
      <c r="K23" s="30"/>
      <c r="L23" s="38" t="s">
        <v>67</v>
      </c>
      <c r="M23" s="38"/>
      <c r="N23" s="38"/>
      <c r="O23" s="39"/>
      <c r="P23" s="20"/>
      <c r="Q23" s="38" t="s">
        <v>93</v>
      </c>
      <c r="R23" s="38"/>
      <c r="S23" s="38"/>
      <c r="T23" s="39"/>
      <c r="U23" s="31"/>
      <c r="V23" s="38" t="s">
        <v>116</v>
      </c>
      <c r="W23" s="38"/>
      <c r="X23" s="38"/>
      <c r="Y23" s="39"/>
    </row>
    <row r="24" spans="1:25" s="7" customFormat="1" ht="50" customHeight="1" x14ac:dyDescent="0.3">
      <c r="A24" s="61" t="s">
        <v>44</v>
      </c>
      <c r="B24" s="38"/>
      <c r="C24" s="38"/>
      <c r="D24" s="38"/>
      <c r="E24" s="39"/>
      <c r="F24" s="30"/>
      <c r="G24" s="38" t="s">
        <v>51</v>
      </c>
      <c r="H24" s="38"/>
      <c r="I24" s="38"/>
      <c r="J24" s="39"/>
      <c r="K24" s="30"/>
      <c r="L24" s="38" t="s">
        <v>68</v>
      </c>
      <c r="M24" s="38"/>
      <c r="N24" s="38"/>
      <c r="O24" s="39"/>
      <c r="P24" s="20"/>
      <c r="Q24" s="38" t="s">
        <v>94</v>
      </c>
      <c r="R24" s="38"/>
      <c r="S24" s="38"/>
      <c r="T24" s="39"/>
      <c r="U24" s="31"/>
      <c r="V24" s="38" t="s">
        <v>117</v>
      </c>
      <c r="W24" s="38"/>
      <c r="X24" s="38"/>
      <c r="Y24" s="39"/>
    </row>
    <row r="25" spans="1:25" s="7" customFormat="1" ht="50" customHeight="1" x14ac:dyDescent="0.3">
      <c r="A25" s="61" t="s">
        <v>45</v>
      </c>
      <c r="B25" s="38"/>
      <c r="C25" s="38"/>
      <c r="D25" s="38"/>
      <c r="E25" s="39"/>
      <c r="F25" s="30"/>
      <c r="G25" s="38" t="s">
        <v>52</v>
      </c>
      <c r="H25" s="38"/>
      <c r="I25" s="38"/>
      <c r="J25" s="39"/>
      <c r="K25" s="30"/>
      <c r="L25" s="38" t="s">
        <v>69</v>
      </c>
      <c r="M25" s="38"/>
      <c r="N25" s="38"/>
      <c r="O25" s="39"/>
      <c r="P25" s="20"/>
      <c r="Q25" s="38" t="s">
        <v>95</v>
      </c>
      <c r="R25" s="38"/>
      <c r="S25" s="38"/>
      <c r="T25" s="39"/>
      <c r="U25" s="31"/>
      <c r="V25" s="38" t="s">
        <v>118</v>
      </c>
      <c r="W25" s="38"/>
      <c r="X25" s="38"/>
      <c r="Y25" s="39"/>
    </row>
    <row r="26" spans="1:25" ht="9.5" customHeight="1" x14ac:dyDescent="0.2">
      <c r="A26" s="28"/>
      <c r="B26" s="28"/>
      <c r="C26" s="28"/>
      <c r="D26" s="28"/>
      <c r="E26" s="28"/>
      <c r="F26" s="30"/>
      <c r="G26" s="28"/>
      <c r="H26" s="28"/>
      <c r="I26" s="28"/>
      <c r="J26" s="28"/>
      <c r="K26" s="30"/>
      <c r="L26" s="28"/>
      <c r="M26" s="28"/>
      <c r="N26" s="28"/>
      <c r="O26" s="28"/>
      <c r="P26" s="20"/>
      <c r="Q26" s="28"/>
      <c r="R26" s="28"/>
      <c r="S26" s="28"/>
      <c r="T26" s="28"/>
      <c r="U26" s="31"/>
      <c r="V26" s="28"/>
      <c r="W26" s="28"/>
      <c r="X26" s="28"/>
      <c r="Y26" s="28"/>
    </row>
    <row r="27" spans="1:25" ht="50" customHeight="1" x14ac:dyDescent="0.2">
      <c r="A27" s="32" t="s">
        <v>75</v>
      </c>
      <c r="B27" s="32"/>
      <c r="C27" s="32"/>
      <c r="D27" s="32"/>
      <c r="E27" s="32"/>
      <c r="F27" s="30"/>
      <c r="G27" s="32" t="s">
        <v>124</v>
      </c>
      <c r="H27" s="32"/>
      <c r="I27" s="32"/>
      <c r="J27" s="32"/>
      <c r="K27" s="30"/>
      <c r="L27" s="32" t="s">
        <v>70</v>
      </c>
      <c r="M27" s="32"/>
      <c r="N27" s="32"/>
      <c r="O27" s="37"/>
      <c r="P27" s="20"/>
      <c r="Q27" s="33" t="s">
        <v>96</v>
      </c>
      <c r="R27" s="33"/>
      <c r="S27" s="33"/>
      <c r="T27" s="33"/>
      <c r="U27" s="31"/>
      <c r="V27" s="33" t="s">
        <v>119</v>
      </c>
      <c r="W27" s="33"/>
      <c r="X27" s="33"/>
      <c r="Y27" s="33"/>
    </row>
    <row r="28" spans="1:25" ht="50" customHeight="1" x14ac:dyDescent="0.2">
      <c r="A28" s="32" t="s">
        <v>76</v>
      </c>
      <c r="B28" s="32"/>
      <c r="C28" s="32"/>
      <c r="D28" s="32"/>
      <c r="E28" s="32"/>
      <c r="F28" s="30"/>
      <c r="G28" s="32" t="s">
        <v>125</v>
      </c>
      <c r="H28" s="32"/>
      <c r="I28" s="32"/>
      <c r="J28" s="32"/>
      <c r="K28" s="30"/>
      <c r="L28" s="32" t="s">
        <v>71</v>
      </c>
      <c r="M28" s="32"/>
      <c r="N28" s="32"/>
      <c r="O28" s="37"/>
      <c r="P28" s="20"/>
      <c r="Q28" s="33" t="s">
        <v>97</v>
      </c>
      <c r="R28" s="33"/>
      <c r="S28" s="33"/>
      <c r="T28" s="33"/>
      <c r="U28" s="31"/>
      <c r="V28" s="33" t="s">
        <v>120</v>
      </c>
      <c r="W28" s="33"/>
      <c r="X28" s="33"/>
      <c r="Y28" s="33"/>
    </row>
    <row r="29" spans="1:25" ht="50" customHeight="1" x14ac:dyDescent="0.2">
      <c r="A29" s="32" t="s">
        <v>77</v>
      </c>
      <c r="B29" s="32"/>
      <c r="C29" s="32"/>
      <c r="D29" s="32"/>
      <c r="E29" s="32"/>
      <c r="F29" s="30"/>
      <c r="G29" s="32" t="s">
        <v>126</v>
      </c>
      <c r="H29" s="32"/>
      <c r="I29" s="32"/>
      <c r="J29" s="32"/>
      <c r="K29" s="30"/>
      <c r="L29" s="32" t="s">
        <v>72</v>
      </c>
      <c r="M29" s="32"/>
      <c r="N29" s="32"/>
      <c r="O29" s="37"/>
      <c r="P29" s="20"/>
      <c r="Q29" s="33" t="s">
        <v>98</v>
      </c>
      <c r="R29" s="33"/>
      <c r="S29" s="33"/>
      <c r="T29" s="33"/>
      <c r="U29" s="31"/>
      <c r="V29" s="33" t="s">
        <v>121</v>
      </c>
      <c r="W29" s="33"/>
      <c r="X29" s="33"/>
      <c r="Y29" s="33"/>
    </row>
    <row r="30" spans="1:25" ht="50" customHeight="1" x14ac:dyDescent="0.2">
      <c r="A30" s="32" t="s">
        <v>78</v>
      </c>
      <c r="B30" s="32"/>
      <c r="C30" s="32"/>
      <c r="D30" s="32"/>
      <c r="E30" s="32"/>
      <c r="F30" s="30"/>
      <c r="G30" s="32" t="s">
        <v>127</v>
      </c>
      <c r="H30" s="32"/>
      <c r="I30" s="32"/>
      <c r="J30" s="32"/>
      <c r="K30" s="30"/>
      <c r="L30" s="32" t="s">
        <v>73</v>
      </c>
      <c r="M30" s="32"/>
      <c r="N30" s="32"/>
      <c r="O30" s="37"/>
      <c r="P30" s="20"/>
      <c r="Q30" s="33" t="s">
        <v>99</v>
      </c>
      <c r="R30" s="33"/>
      <c r="S30" s="33"/>
      <c r="T30" s="33"/>
      <c r="U30" s="31"/>
      <c r="V30" s="33" t="s">
        <v>122</v>
      </c>
      <c r="W30" s="33"/>
      <c r="X30" s="33"/>
      <c r="Y30" s="33"/>
    </row>
    <row r="31" spans="1:25" ht="50" customHeight="1" x14ac:dyDescent="0.2">
      <c r="A31" s="32" t="s">
        <v>79</v>
      </c>
      <c r="B31" s="32"/>
      <c r="C31" s="32"/>
      <c r="D31" s="32"/>
      <c r="E31" s="32"/>
      <c r="F31" s="30"/>
      <c r="G31" s="32" t="s">
        <v>128</v>
      </c>
      <c r="H31" s="32"/>
      <c r="I31" s="32"/>
      <c r="J31" s="32"/>
      <c r="K31" s="30"/>
      <c r="L31" s="32" t="s">
        <v>74</v>
      </c>
      <c r="M31" s="32"/>
      <c r="N31" s="32"/>
      <c r="O31" s="37"/>
      <c r="P31" s="20"/>
      <c r="Q31" s="33" t="s">
        <v>100</v>
      </c>
      <c r="R31" s="33"/>
      <c r="S31" s="33"/>
      <c r="T31" s="33"/>
      <c r="U31" s="31"/>
      <c r="V31" s="33" t="s">
        <v>123</v>
      </c>
      <c r="W31" s="33"/>
      <c r="X31" s="33"/>
      <c r="Y31" s="33"/>
    </row>
  </sheetData>
  <mergeCells count="101">
    <mergeCell ref="A23:E23"/>
    <mergeCell ref="A24:E24"/>
    <mergeCell ref="A25:E25"/>
    <mergeCell ref="A18:A19"/>
    <mergeCell ref="B18:B19"/>
    <mergeCell ref="A17:E17"/>
    <mergeCell ref="B11:B13"/>
    <mergeCell ref="A3:A6"/>
    <mergeCell ref="B3:B6"/>
    <mergeCell ref="A7:A10"/>
    <mergeCell ref="B7:B10"/>
    <mergeCell ref="A1:E1"/>
    <mergeCell ref="G1:J1"/>
    <mergeCell ref="G3:G6"/>
    <mergeCell ref="A14:A16"/>
    <mergeCell ref="B14:B16"/>
    <mergeCell ref="A11:A13"/>
    <mergeCell ref="A20:E20"/>
    <mergeCell ref="A21:E21"/>
    <mergeCell ref="A22:E22"/>
    <mergeCell ref="G20:J20"/>
    <mergeCell ref="G21:J21"/>
    <mergeCell ref="G22:J22"/>
    <mergeCell ref="G23:J23"/>
    <mergeCell ref="G24:J24"/>
    <mergeCell ref="G25:J25"/>
    <mergeCell ref="G17:J17"/>
    <mergeCell ref="G18:G19"/>
    <mergeCell ref="G14:G16"/>
    <mergeCell ref="A31:E31"/>
    <mergeCell ref="V21:Y21"/>
    <mergeCell ref="V22:Y22"/>
    <mergeCell ref="V23:Y23"/>
    <mergeCell ref="V24:Y24"/>
    <mergeCell ref="V25:Y25"/>
    <mergeCell ref="V1:Y1"/>
    <mergeCell ref="V3:V6"/>
    <mergeCell ref="V7:V10"/>
    <mergeCell ref="V17:Y17"/>
    <mergeCell ref="V18:V19"/>
    <mergeCell ref="V20:Y20"/>
    <mergeCell ref="Q20:T20"/>
    <mergeCell ref="Q21:T21"/>
    <mergeCell ref="Q22:T22"/>
    <mergeCell ref="Q23:T23"/>
    <mergeCell ref="Q24:T24"/>
    <mergeCell ref="Q25:T25"/>
    <mergeCell ref="Q11:Q12"/>
    <mergeCell ref="Q17:T17"/>
    <mergeCell ref="Q18:Q19"/>
    <mergeCell ref="L21:O21"/>
    <mergeCell ref="L22:O22"/>
    <mergeCell ref="L23:O23"/>
    <mergeCell ref="A26:E26"/>
    <mergeCell ref="G26:J26"/>
    <mergeCell ref="Q31:T31"/>
    <mergeCell ref="V11:V13"/>
    <mergeCell ref="V14:V16"/>
    <mergeCell ref="V27:Y27"/>
    <mergeCell ref="V28:Y28"/>
    <mergeCell ref="V29:Y29"/>
    <mergeCell ref="V30:Y30"/>
    <mergeCell ref="V31:Y31"/>
    <mergeCell ref="Q14:Q16"/>
    <mergeCell ref="Q27:T27"/>
    <mergeCell ref="Q28:T28"/>
    <mergeCell ref="Q29:T29"/>
    <mergeCell ref="Q30:T30"/>
    <mergeCell ref="L27:O27"/>
    <mergeCell ref="L28:O28"/>
    <mergeCell ref="L29:O29"/>
    <mergeCell ref="L30:O30"/>
    <mergeCell ref="L31:O31"/>
    <mergeCell ref="A27:E27"/>
    <mergeCell ref="A28:E28"/>
    <mergeCell ref="A29:E29"/>
    <mergeCell ref="A30:E30"/>
    <mergeCell ref="L26:O26"/>
    <mergeCell ref="Q26:T26"/>
    <mergeCell ref="V26:Y26"/>
    <mergeCell ref="F1:F31"/>
    <mergeCell ref="K1:K31"/>
    <mergeCell ref="U1:U31"/>
    <mergeCell ref="G27:J27"/>
    <mergeCell ref="G28:J28"/>
    <mergeCell ref="G29:J29"/>
    <mergeCell ref="G30:J30"/>
    <mergeCell ref="G31:J31"/>
    <mergeCell ref="L24:O24"/>
    <mergeCell ref="L25:O25"/>
    <mergeCell ref="Q1:T1"/>
    <mergeCell ref="Q3:Q6"/>
    <mergeCell ref="Q7:Q10"/>
    <mergeCell ref="L14:L15"/>
    <mergeCell ref="L17:O17"/>
    <mergeCell ref="L18:L19"/>
    <mergeCell ref="L20:O20"/>
    <mergeCell ref="L11:L13"/>
    <mergeCell ref="L1:O1"/>
    <mergeCell ref="L3:L6"/>
    <mergeCell ref="L7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Serdar Toksoy</dc:creator>
  <cp:lastModifiedBy>Damla Bilecen Şen</cp:lastModifiedBy>
  <dcterms:created xsi:type="dcterms:W3CDTF">2015-06-05T18:19:34Z</dcterms:created>
  <dcterms:modified xsi:type="dcterms:W3CDTF">2025-11-26T11:40:31Z</dcterms:modified>
</cp:coreProperties>
</file>